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6" r:id="rId1"/>
    <sheet name="附件2" sheetId="4" r:id="rId2"/>
    <sheet name="附件3" sheetId="5" r:id="rId3"/>
  </sheets>
  <calcPr calcId="144525"/>
</workbook>
</file>

<file path=xl/sharedStrings.xml><?xml version="1.0" encoding="utf-8"?>
<sst xmlns="http://schemas.openxmlformats.org/spreadsheetml/2006/main" count="101" uniqueCount="62">
  <si>
    <t>附件1</t>
  </si>
  <si>
    <t>2022年社溪镇粮食生产任务分配表</t>
  </si>
  <si>
    <t>单位</t>
  </si>
  <si>
    <t>耕地面积</t>
  </si>
  <si>
    <t>粮食播种面积</t>
  </si>
  <si>
    <t>总产量</t>
  </si>
  <si>
    <t>水稻</t>
  </si>
  <si>
    <t>其他粮食作物</t>
  </si>
  <si>
    <t>水稻合计</t>
  </si>
  <si>
    <t xml:space="preserve">早稻 </t>
  </si>
  <si>
    <t>中稻</t>
  </si>
  <si>
    <t>晚稻</t>
  </si>
  <si>
    <t>播种</t>
  </si>
  <si>
    <t>早稻</t>
  </si>
  <si>
    <t>种植面积</t>
  </si>
  <si>
    <t>产量</t>
  </si>
  <si>
    <t>面积</t>
  </si>
  <si>
    <t>大安村</t>
  </si>
  <si>
    <t>黄塘村</t>
  </si>
  <si>
    <t>江头村</t>
  </si>
  <si>
    <t>蓝田村</t>
  </si>
  <si>
    <t>六村村</t>
  </si>
  <si>
    <t>龙口村</t>
  </si>
  <si>
    <t>龙田村</t>
  </si>
  <si>
    <t>麻田村</t>
  </si>
  <si>
    <t>沙塅村</t>
  </si>
  <si>
    <t>社陈村</t>
  </si>
  <si>
    <t>社溪村</t>
  </si>
  <si>
    <t>狮子村</t>
  </si>
  <si>
    <t>石崇村</t>
  </si>
  <si>
    <t>塘坑村</t>
  </si>
  <si>
    <t>乌溪村</t>
  </si>
  <si>
    <t>严湖村</t>
  </si>
  <si>
    <t>合计</t>
  </si>
  <si>
    <t>附件2</t>
  </si>
  <si>
    <t>2022年上犹县粮食生产任务落实情况台账</t>
  </si>
  <si>
    <t>（村级台账汇总表）</t>
  </si>
  <si>
    <r>
      <rPr>
        <b/>
        <u/>
        <sz val="11"/>
        <color indexed="8"/>
        <rFont val="宋体"/>
        <charset val="134"/>
      </rPr>
      <t xml:space="preserve">            村委会(盖章)</t>
    </r>
    <r>
      <rPr>
        <b/>
        <sz val="11"/>
        <color indexed="8"/>
        <rFont val="宋体"/>
        <charset val="134"/>
      </rPr>
      <t xml:space="preserve">                                                                            单位：亩</t>
    </r>
  </si>
  <si>
    <t>村小组
名称</t>
  </si>
  <si>
    <t>耕地
总面积</t>
  </si>
  <si>
    <t>粮食总播种面积</t>
  </si>
  <si>
    <t>薯类、豆类、玉米等其它粮食作物</t>
  </si>
  <si>
    <t>具体
责任人</t>
  </si>
  <si>
    <t>水稻小计</t>
  </si>
  <si>
    <t>1.早稻</t>
  </si>
  <si>
    <t>2.中稻</t>
  </si>
  <si>
    <t>3.晚稻</t>
  </si>
  <si>
    <t>任务
面积</t>
  </si>
  <si>
    <t>已落实
面积</t>
  </si>
  <si>
    <t>**村小组</t>
  </si>
  <si>
    <t>......</t>
  </si>
  <si>
    <t xml:space="preserve">    填表人签名：                                                                                月      日</t>
  </si>
  <si>
    <t>附件3</t>
  </si>
  <si>
    <t>（到户台账册）</t>
  </si>
  <si>
    <t>姓名</t>
  </si>
  <si>
    <t>其它粮食作物</t>
  </si>
  <si>
    <t>小计</t>
  </si>
  <si>
    <t>1.薯类</t>
  </si>
  <si>
    <t>2.豆类</t>
  </si>
  <si>
    <t>3.玉米</t>
  </si>
  <si>
    <t>4.其它</t>
  </si>
  <si>
    <t xml:space="preserve">    填表人签名：                                                                                   月  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</si>
</sst>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8"/>
      <color indexed="8"/>
      <name val="方正小标宋简体"/>
      <charset val="134"/>
    </font>
    <font>
      <sz val="15.95"/>
      <color indexed="8"/>
      <name val="楷体_GB2312"/>
      <charset val="134"/>
    </font>
    <font>
      <b/>
      <u/>
      <sz val="11"/>
      <color indexed="8"/>
      <name val="宋体"/>
      <charset val="134"/>
    </font>
    <font>
      <b/>
      <u/>
      <sz val="11.05"/>
      <color indexed="8"/>
      <name val="宋体"/>
      <charset val="134"/>
    </font>
    <font>
      <b/>
      <sz val="11.05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2"/>
      <color indexed="8"/>
      <name val="宋体"/>
      <charset val="134"/>
    </font>
    <font>
      <sz val="11.05"/>
      <color indexed="8"/>
      <name val="宋体"/>
      <charset val="134"/>
    </font>
    <font>
      <sz val="10"/>
      <name val="宋体"/>
      <charset val="134"/>
    </font>
    <font>
      <sz val="10"/>
      <color rgb="FF000000"/>
      <name val="仿宋_GB2312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9" fillId="20" borderId="20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1" fillId="21" borderId="2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0" borderId="0">
      <protection locked="0"/>
    </xf>
    <xf numFmtId="0" fontId="34" fillId="0" borderId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 2 2 2 2" xfId="50"/>
    <cellStyle name="常规 3" xfId="51"/>
    <cellStyle name="常规 2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"/>
  <sheetViews>
    <sheetView tabSelected="1" workbookViewId="0">
      <selection activeCell="S17" sqref="S17"/>
    </sheetView>
  </sheetViews>
  <sheetFormatPr defaultColWidth="9" defaultRowHeight="14.25"/>
  <cols>
    <col min="1" max="1" width="9" style="2"/>
    <col min="2" max="3" width="7.875" style="2" customWidth="1"/>
    <col min="4" max="4" width="10.375" style="2"/>
    <col min="5" max="5" width="9" style="2"/>
    <col min="6" max="6" width="10.375" style="2"/>
    <col min="7" max="12" width="8.625" style="2" customWidth="1"/>
    <col min="13" max="14" width="8.75" style="2" customWidth="1"/>
    <col min="15" max="16384" width="9" style="2"/>
  </cols>
  <sheetData>
    <row r="1" s="2" customFormat="1" spans="1:1">
      <c r="A1" s="2" t="s">
        <v>0</v>
      </c>
    </row>
    <row r="2" s="2" customFormat="1" ht="37.75" customHeight="1" spans="1:14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="32" customFormat="1" ht="23.25" customHeight="1" spans="1:14">
      <c r="A3" s="34" t="s">
        <v>2</v>
      </c>
      <c r="B3" s="34" t="s">
        <v>3</v>
      </c>
      <c r="C3" s="34" t="s">
        <v>4</v>
      </c>
      <c r="D3" s="34" t="s">
        <v>5</v>
      </c>
      <c r="E3" s="35" t="s">
        <v>6</v>
      </c>
      <c r="F3" s="36"/>
      <c r="G3" s="36"/>
      <c r="H3" s="36"/>
      <c r="I3" s="36"/>
      <c r="J3" s="36"/>
      <c r="K3" s="36"/>
      <c r="L3" s="41"/>
      <c r="M3" s="36" t="s">
        <v>7</v>
      </c>
      <c r="N3" s="36"/>
    </row>
    <row r="4" s="32" customFormat="1" ht="15" customHeight="1" spans="1:14">
      <c r="A4" s="34"/>
      <c r="B4" s="34"/>
      <c r="C4" s="34"/>
      <c r="D4" s="34"/>
      <c r="E4" s="37" t="s">
        <v>8</v>
      </c>
      <c r="F4" s="34"/>
      <c r="G4" s="34" t="s">
        <v>9</v>
      </c>
      <c r="H4" s="34"/>
      <c r="I4" s="34" t="s">
        <v>10</v>
      </c>
      <c r="J4" s="34"/>
      <c r="K4" s="36" t="s">
        <v>11</v>
      </c>
      <c r="L4" s="41"/>
      <c r="M4" s="36"/>
      <c r="N4" s="36"/>
    </row>
    <row r="5" s="32" customFormat="1" ht="15" customHeight="1" spans="1:14">
      <c r="A5" s="34"/>
      <c r="B5" s="34"/>
      <c r="C5" s="34"/>
      <c r="D5" s="34"/>
      <c r="E5" s="38" t="s">
        <v>12</v>
      </c>
      <c r="F5" s="38" t="s">
        <v>6</v>
      </c>
      <c r="G5" s="38" t="s">
        <v>12</v>
      </c>
      <c r="H5" s="38" t="s">
        <v>13</v>
      </c>
      <c r="I5" s="38" t="s">
        <v>12</v>
      </c>
      <c r="J5" s="38" t="s">
        <v>10</v>
      </c>
      <c r="K5" s="38" t="s">
        <v>12</v>
      </c>
      <c r="L5" s="42" t="s">
        <v>11</v>
      </c>
      <c r="M5" s="34" t="s">
        <v>14</v>
      </c>
      <c r="N5" s="36" t="s">
        <v>15</v>
      </c>
    </row>
    <row r="6" s="32" customFormat="1" ht="15" customHeight="1" spans="1:14">
      <c r="A6" s="34"/>
      <c r="B6" s="34"/>
      <c r="C6" s="34"/>
      <c r="D6" s="34"/>
      <c r="E6" s="39" t="s">
        <v>16</v>
      </c>
      <c r="F6" s="39" t="s">
        <v>15</v>
      </c>
      <c r="G6" s="39" t="s">
        <v>16</v>
      </c>
      <c r="H6" s="39" t="s">
        <v>15</v>
      </c>
      <c r="I6" s="39" t="s">
        <v>16</v>
      </c>
      <c r="J6" s="39" t="s">
        <v>15</v>
      </c>
      <c r="K6" s="39" t="s">
        <v>16</v>
      </c>
      <c r="L6" s="42" t="s">
        <v>15</v>
      </c>
      <c r="M6" s="34"/>
      <c r="N6" s="36"/>
    </row>
    <row r="7" s="32" customFormat="1" ht="19" customHeight="1" spans="1:14">
      <c r="A7" s="40" t="s">
        <v>17</v>
      </c>
      <c r="B7" s="40">
        <v>1850.32</v>
      </c>
      <c r="C7" s="40">
        <f t="shared" ref="C7:C21" si="0">E7+M7</f>
        <v>3262</v>
      </c>
      <c r="D7" s="40">
        <f t="shared" ref="D7:D21" si="1">F7+N7</f>
        <v>1364.12</v>
      </c>
      <c r="E7" s="40">
        <f t="shared" ref="E7:E23" si="2">G7+I7+K7</f>
        <v>2652</v>
      </c>
      <c r="F7" s="40">
        <f t="shared" ref="F7:F21" si="3">H7+J7+L7</f>
        <v>1107.12</v>
      </c>
      <c r="G7" s="40">
        <v>1284</v>
      </c>
      <c r="H7" s="40">
        <v>475.08</v>
      </c>
      <c r="I7" s="40">
        <v>624</v>
      </c>
      <c r="J7" s="40">
        <v>287.04</v>
      </c>
      <c r="K7" s="40">
        <v>744</v>
      </c>
      <c r="L7" s="40">
        <v>345</v>
      </c>
      <c r="M7" s="40">
        <v>610</v>
      </c>
      <c r="N7" s="40">
        <v>257</v>
      </c>
    </row>
    <row r="8" s="32" customFormat="1" ht="19" customHeight="1" spans="1:14">
      <c r="A8" s="40" t="s">
        <v>18</v>
      </c>
      <c r="B8" s="40">
        <v>823.38</v>
      </c>
      <c r="C8" s="40">
        <f t="shared" si="0"/>
        <v>1488</v>
      </c>
      <c r="D8" s="40">
        <f t="shared" si="1"/>
        <v>616.2</v>
      </c>
      <c r="E8" s="40">
        <f t="shared" si="2"/>
        <v>1210</v>
      </c>
      <c r="F8" s="40">
        <f t="shared" si="3"/>
        <v>501.2</v>
      </c>
      <c r="G8" s="40">
        <v>600</v>
      </c>
      <c r="H8" s="40">
        <v>222</v>
      </c>
      <c r="I8" s="40">
        <v>270</v>
      </c>
      <c r="J8" s="40">
        <v>124.2</v>
      </c>
      <c r="K8" s="40">
        <v>340</v>
      </c>
      <c r="L8" s="40">
        <v>155</v>
      </c>
      <c r="M8" s="40">
        <v>278</v>
      </c>
      <c r="N8" s="40">
        <v>115</v>
      </c>
    </row>
    <row r="9" s="32" customFormat="1" ht="19" customHeight="1" spans="1:14">
      <c r="A9" s="40" t="s">
        <v>19</v>
      </c>
      <c r="B9" s="40">
        <v>1541.56</v>
      </c>
      <c r="C9" s="40">
        <f t="shared" si="0"/>
        <v>2184</v>
      </c>
      <c r="D9" s="40">
        <f t="shared" si="1"/>
        <v>918.5</v>
      </c>
      <c r="E9" s="40">
        <f t="shared" si="2"/>
        <v>1776</v>
      </c>
      <c r="F9" s="40">
        <f t="shared" si="3"/>
        <v>738.5</v>
      </c>
      <c r="G9" s="40">
        <v>888</v>
      </c>
      <c r="H9" s="40">
        <v>328.56</v>
      </c>
      <c r="I9" s="40">
        <v>389</v>
      </c>
      <c r="J9" s="40">
        <v>178.94</v>
      </c>
      <c r="K9" s="40">
        <v>499</v>
      </c>
      <c r="L9" s="40">
        <v>231</v>
      </c>
      <c r="M9" s="40">
        <v>408</v>
      </c>
      <c r="N9" s="40">
        <v>180</v>
      </c>
    </row>
    <row r="10" s="32" customFormat="1" ht="19" customHeight="1" spans="1:14">
      <c r="A10" s="40" t="s">
        <v>20</v>
      </c>
      <c r="B10" s="40">
        <v>740.97</v>
      </c>
      <c r="C10" s="40">
        <f t="shared" si="0"/>
        <v>1575</v>
      </c>
      <c r="D10" s="40">
        <f t="shared" si="1"/>
        <v>662.77</v>
      </c>
      <c r="E10" s="40">
        <f t="shared" si="2"/>
        <v>1281</v>
      </c>
      <c r="F10" s="40">
        <f t="shared" si="3"/>
        <v>534.77</v>
      </c>
      <c r="G10" s="40">
        <v>621</v>
      </c>
      <c r="H10" s="40">
        <v>229.77</v>
      </c>
      <c r="I10" s="40">
        <v>300</v>
      </c>
      <c r="J10" s="40">
        <v>138</v>
      </c>
      <c r="K10" s="40">
        <v>360</v>
      </c>
      <c r="L10" s="40">
        <v>167</v>
      </c>
      <c r="M10" s="40">
        <v>294</v>
      </c>
      <c r="N10" s="40">
        <v>128</v>
      </c>
    </row>
    <row r="11" s="32" customFormat="1" ht="19" customHeight="1" spans="1:14">
      <c r="A11" s="40" t="s">
        <v>21</v>
      </c>
      <c r="B11" s="40">
        <v>1208.69</v>
      </c>
      <c r="C11" s="40">
        <f t="shared" si="0"/>
        <v>1528</v>
      </c>
      <c r="D11" s="40">
        <f t="shared" si="1"/>
        <v>639.02</v>
      </c>
      <c r="E11" s="40">
        <f t="shared" si="2"/>
        <v>1242</v>
      </c>
      <c r="F11" s="40">
        <f t="shared" si="3"/>
        <v>511.02</v>
      </c>
      <c r="G11" s="40">
        <v>664</v>
      </c>
      <c r="H11" s="40">
        <v>245.68</v>
      </c>
      <c r="I11" s="40">
        <v>229</v>
      </c>
      <c r="J11" s="40">
        <v>105.34</v>
      </c>
      <c r="K11" s="40">
        <v>349</v>
      </c>
      <c r="L11" s="40">
        <v>160</v>
      </c>
      <c r="M11" s="40">
        <v>286</v>
      </c>
      <c r="N11" s="40">
        <v>128</v>
      </c>
    </row>
    <row r="12" s="32" customFormat="1" ht="19" customHeight="1" spans="1:14">
      <c r="A12" s="40" t="s">
        <v>22</v>
      </c>
      <c r="B12" s="40">
        <v>1251.13</v>
      </c>
      <c r="C12" s="40">
        <f t="shared" si="0"/>
        <v>2233</v>
      </c>
      <c r="D12" s="40">
        <f t="shared" si="1"/>
        <v>937.35</v>
      </c>
      <c r="E12" s="40">
        <f t="shared" si="2"/>
        <v>1815</v>
      </c>
      <c r="F12" s="40">
        <f t="shared" si="3"/>
        <v>757.35</v>
      </c>
      <c r="G12" s="40">
        <v>855</v>
      </c>
      <c r="H12" s="40">
        <v>316.35</v>
      </c>
      <c r="I12" s="40">
        <v>450</v>
      </c>
      <c r="J12" s="40">
        <v>207</v>
      </c>
      <c r="K12" s="40">
        <v>510</v>
      </c>
      <c r="L12" s="40">
        <v>234</v>
      </c>
      <c r="M12" s="40">
        <v>418</v>
      </c>
      <c r="N12" s="40">
        <v>180</v>
      </c>
    </row>
    <row r="13" s="32" customFormat="1" ht="19" customHeight="1" spans="1:14">
      <c r="A13" s="40" t="s">
        <v>23</v>
      </c>
      <c r="B13" s="40">
        <v>594.17</v>
      </c>
      <c r="C13" s="40">
        <f t="shared" si="0"/>
        <v>994</v>
      </c>
      <c r="D13" s="40">
        <f t="shared" si="1"/>
        <v>413.17</v>
      </c>
      <c r="E13" s="40">
        <f t="shared" si="2"/>
        <v>809</v>
      </c>
      <c r="F13" s="40">
        <f t="shared" si="3"/>
        <v>336.17</v>
      </c>
      <c r="G13" s="40">
        <v>395</v>
      </c>
      <c r="H13" s="40">
        <v>146.15</v>
      </c>
      <c r="I13" s="40">
        <v>187</v>
      </c>
      <c r="J13" s="40">
        <v>86.02</v>
      </c>
      <c r="K13" s="40">
        <v>227</v>
      </c>
      <c r="L13" s="40">
        <v>104</v>
      </c>
      <c r="M13" s="40">
        <v>185</v>
      </c>
      <c r="N13" s="40">
        <v>77</v>
      </c>
    </row>
    <row r="14" s="32" customFormat="1" ht="19" customHeight="1" spans="1:14">
      <c r="A14" s="40" t="s">
        <v>24</v>
      </c>
      <c r="B14" s="40">
        <v>1809.85</v>
      </c>
      <c r="C14" s="40">
        <f t="shared" si="0"/>
        <v>2740</v>
      </c>
      <c r="D14" s="40">
        <f t="shared" si="1"/>
        <v>1142.24</v>
      </c>
      <c r="E14" s="40">
        <f t="shared" si="2"/>
        <v>2224</v>
      </c>
      <c r="F14" s="40">
        <f t="shared" si="3"/>
        <v>924.24</v>
      </c>
      <c r="G14" s="40">
        <v>1088</v>
      </c>
      <c r="H14" s="40">
        <v>402.56</v>
      </c>
      <c r="I14" s="40">
        <v>508</v>
      </c>
      <c r="J14" s="40">
        <v>233.68</v>
      </c>
      <c r="K14" s="40">
        <v>628</v>
      </c>
      <c r="L14" s="40">
        <v>288</v>
      </c>
      <c r="M14" s="40">
        <v>516</v>
      </c>
      <c r="N14" s="40">
        <v>218</v>
      </c>
    </row>
    <row r="15" s="32" customFormat="1" ht="19" customHeight="1" spans="1:14">
      <c r="A15" s="40" t="s">
        <v>25</v>
      </c>
      <c r="B15" s="40">
        <v>863.57</v>
      </c>
      <c r="C15" s="40">
        <f t="shared" si="0"/>
        <v>1330</v>
      </c>
      <c r="D15" s="40">
        <f t="shared" si="1"/>
        <v>552.17</v>
      </c>
      <c r="E15" s="40">
        <f t="shared" si="2"/>
        <v>1081</v>
      </c>
      <c r="F15" s="40">
        <f t="shared" si="3"/>
        <v>450.17</v>
      </c>
      <c r="G15" s="40">
        <v>531</v>
      </c>
      <c r="H15" s="40">
        <v>196.47</v>
      </c>
      <c r="I15" s="40">
        <v>245</v>
      </c>
      <c r="J15" s="40">
        <v>112.7</v>
      </c>
      <c r="K15" s="40">
        <v>305</v>
      </c>
      <c r="L15" s="40">
        <v>141</v>
      </c>
      <c r="M15" s="40">
        <v>249</v>
      </c>
      <c r="N15" s="40">
        <v>102</v>
      </c>
    </row>
    <row r="16" s="32" customFormat="1" ht="19" customHeight="1" spans="1:14">
      <c r="A16" s="40" t="s">
        <v>26</v>
      </c>
      <c r="B16" s="40">
        <v>902.79</v>
      </c>
      <c r="C16" s="40">
        <f t="shared" si="0"/>
        <v>1293</v>
      </c>
      <c r="D16" s="40">
        <f t="shared" si="1"/>
        <v>539.86</v>
      </c>
      <c r="E16" s="40">
        <f t="shared" si="2"/>
        <v>1052</v>
      </c>
      <c r="F16" s="40">
        <f t="shared" si="3"/>
        <v>437.86</v>
      </c>
      <c r="G16" s="40">
        <v>510</v>
      </c>
      <c r="H16" s="40">
        <v>188.7</v>
      </c>
      <c r="I16" s="40">
        <v>246</v>
      </c>
      <c r="J16" s="40">
        <v>113.16</v>
      </c>
      <c r="K16" s="40">
        <v>296</v>
      </c>
      <c r="L16" s="40">
        <v>136</v>
      </c>
      <c r="M16" s="40">
        <v>241</v>
      </c>
      <c r="N16" s="40">
        <v>102</v>
      </c>
    </row>
    <row r="17" s="32" customFormat="1" ht="19" customHeight="1" spans="1:14">
      <c r="A17" s="40" t="s">
        <v>27</v>
      </c>
      <c r="B17" s="40">
        <v>2727.32</v>
      </c>
      <c r="C17" s="40">
        <f t="shared" si="0"/>
        <v>4135</v>
      </c>
      <c r="D17" s="40">
        <f t="shared" si="1"/>
        <v>1741.59</v>
      </c>
      <c r="E17" s="40">
        <f t="shared" si="2"/>
        <v>3363</v>
      </c>
      <c r="F17" s="40">
        <f t="shared" si="3"/>
        <v>1407.59</v>
      </c>
      <c r="G17" s="40">
        <v>1535</v>
      </c>
      <c r="H17" s="40">
        <v>567.95</v>
      </c>
      <c r="I17" s="40">
        <v>884</v>
      </c>
      <c r="J17" s="40">
        <v>406.64</v>
      </c>
      <c r="K17" s="40">
        <v>944</v>
      </c>
      <c r="L17" s="40">
        <v>433</v>
      </c>
      <c r="M17" s="40">
        <v>772</v>
      </c>
      <c r="N17" s="40">
        <v>334</v>
      </c>
    </row>
    <row r="18" s="32" customFormat="1" ht="19" customHeight="1" spans="1:14">
      <c r="A18" s="40" t="s">
        <v>28</v>
      </c>
      <c r="B18" s="40">
        <v>1070.07</v>
      </c>
      <c r="C18" s="40">
        <f t="shared" si="0"/>
        <v>1804</v>
      </c>
      <c r="D18" s="40">
        <f t="shared" si="1"/>
        <v>776.43</v>
      </c>
      <c r="E18" s="40">
        <f t="shared" si="2"/>
        <v>1467</v>
      </c>
      <c r="F18" s="40">
        <f t="shared" si="3"/>
        <v>635.43</v>
      </c>
      <c r="G18" s="40">
        <v>443</v>
      </c>
      <c r="H18" s="40">
        <v>163.91</v>
      </c>
      <c r="I18" s="40">
        <v>612</v>
      </c>
      <c r="J18" s="40">
        <v>281.52</v>
      </c>
      <c r="K18" s="40">
        <v>412</v>
      </c>
      <c r="L18" s="40">
        <v>190</v>
      </c>
      <c r="M18" s="40">
        <v>337</v>
      </c>
      <c r="N18" s="40">
        <v>141</v>
      </c>
    </row>
    <row r="19" s="32" customFormat="1" ht="19" customHeight="1" spans="1:14">
      <c r="A19" s="40" t="s">
        <v>29</v>
      </c>
      <c r="B19" s="40">
        <v>1079.35</v>
      </c>
      <c r="C19" s="40">
        <f t="shared" si="0"/>
        <v>1727</v>
      </c>
      <c r="D19" s="40">
        <f t="shared" si="1"/>
        <v>712.35</v>
      </c>
      <c r="E19" s="40">
        <f t="shared" si="2"/>
        <v>1423</v>
      </c>
      <c r="F19" s="40">
        <f t="shared" si="3"/>
        <v>584.35</v>
      </c>
      <c r="G19" s="40">
        <v>779</v>
      </c>
      <c r="H19" s="40">
        <v>288.23</v>
      </c>
      <c r="I19" s="40">
        <v>272</v>
      </c>
      <c r="J19" s="40">
        <v>125.12</v>
      </c>
      <c r="K19" s="40">
        <v>372</v>
      </c>
      <c r="L19" s="40">
        <v>171</v>
      </c>
      <c r="M19" s="40">
        <v>304</v>
      </c>
      <c r="N19" s="40">
        <v>128</v>
      </c>
    </row>
    <row r="20" s="32" customFormat="1" ht="19" customHeight="1" spans="1:14">
      <c r="A20" s="40" t="s">
        <v>30</v>
      </c>
      <c r="B20" s="40">
        <v>1325.34</v>
      </c>
      <c r="C20" s="40">
        <f t="shared" si="0"/>
        <v>1981</v>
      </c>
      <c r="D20" s="40">
        <f t="shared" si="1"/>
        <v>824.03</v>
      </c>
      <c r="E20" s="40">
        <f t="shared" si="2"/>
        <v>1611</v>
      </c>
      <c r="F20" s="40">
        <f t="shared" si="3"/>
        <v>670.03</v>
      </c>
      <c r="G20" s="40">
        <v>785</v>
      </c>
      <c r="H20" s="40">
        <v>290.45</v>
      </c>
      <c r="I20" s="40">
        <v>373</v>
      </c>
      <c r="J20" s="40">
        <v>171.58</v>
      </c>
      <c r="K20" s="40">
        <v>453</v>
      </c>
      <c r="L20" s="40">
        <v>208</v>
      </c>
      <c r="M20" s="40">
        <v>370</v>
      </c>
      <c r="N20" s="40">
        <v>154</v>
      </c>
    </row>
    <row r="21" s="32" customFormat="1" ht="19" customHeight="1" spans="1:14">
      <c r="A21" s="40" t="s">
        <v>31</v>
      </c>
      <c r="B21" s="40">
        <v>1446.62</v>
      </c>
      <c r="C21" s="40">
        <f t="shared" si="0"/>
        <v>2341</v>
      </c>
      <c r="D21" s="40">
        <f t="shared" si="1"/>
        <v>989.64</v>
      </c>
      <c r="E21" s="40">
        <f t="shared" si="2"/>
        <v>1904</v>
      </c>
      <c r="F21" s="40">
        <f t="shared" si="3"/>
        <v>796.64</v>
      </c>
      <c r="G21" s="40">
        <v>878</v>
      </c>
      <c r="H21" s="40">
        <v>324.86</v>
      </c>
      <c r="I21" s="40">
        <v>493</v>
      </c>
      <c r="J21" s="40">
        <v>226.78</v>
      </c>
      <c r="K21" s="40">
        <v>533</v>
      </c>
      <c r="L21" s="40">
        <v>245</v>
      </c>
      <c r="M21" s="40">
        <v>437</v>
      </c>
      <c r="N21" s="40">
        <v>193</v>
      </c>
    </row>
    <row r="22" s="32" customFormat="1" ht="19" customHeight="1" spans="1:14">
      <c r="A22" s="40" t="s">
        <v>32</v>
      </c>
      <c r="B22" s="40">
        <v>1520.24</v>
      </c>
      <c r="C22" s="40">
        <v>3185</v>
      </c>
      <c r="D22" s="40">
        <v>939</v>
      </c>
      <c r="E22" s="40">
        <f t="shared" si="2"/>
        <v>2490</v>
      </c>
      <c r="F22" s="40">
        <v>674</v>
      </c>
      <c r="G22" s="40">
        <v>144</v>
      </c>
      <c r="H22" s="40">
        <v>53.28</v>
      </c>
      <c r="I22" s="40">
        <v>1618</v>
      </c>
      <c r="J22" s="40">
        <v>744.28</v>
      </c>
      <c r="K22" s="40">
        <v>728</v>
      </c>
      <c r="L22" s="40">
        <v>334</v>
      </c>
      <c r="M22" s="40">
        <v>595</v>
      </c>
      <c r="N22" s="40">
        <v>265</v>
      </c>
    </row>
    <row r="23" s="32" customFormat="1" ht="19" customHeight="1" spans="1:14">
      <c r="A23" s="40" t="s">
        <v>33</v>
      </c>
      <c r="B23" s="40">
        <f>SUM(B7:B22)</f>
        <v>20755.37</v>
      </c>
      <c r="C23" s="40">
        <f>E23+M23</f>
        <v>33700</v>
      </c>
      <c r="D23" s="40">
        <f>F23+N23</f>
        <v>14226</v>
      </c>
      <c r="E23" s="40">
        <f t="shared" si="2"/>
        <v>27400</v>
      </c>
      <c r="F23" s="40">
        <f>H23+J23+L23</f>
        <v>11524</v>
      </c>
      <c r="G23" s="40">
        <f t="shared" ref="G23:N23" si="4">SUM(G7:G22)</f>
        <v>12000</v>
      </c>
      <c r="H23" s="40">
        <v>4440</v>
      </c>
      <c r="I23" s="40">
        <f t="shared" si="4"/>
        <v>7700</v>
      </c>
      <c r="J23" s="40">
        <v>3542</v>
      </c>
      <c r="K23" s="40">
        <f t="shared" si="4"/>
        <v>7700</v>
      </c>
      <c r="L23" s="40">
        <f t="shared" si="4"/>
        <v>3542</v>
      </c>
      <c r="M23" s="40">
        <f t="shared" si="4"/>
        <v>6300</v>
      </c>
      <c r="N23" s="40">
        <f t="shared" si="4"/>
        <v>2702</v>
      </c>
    </row>
  </sheetData>
  <mergeCells count="8">
    <mergeCell ref="A2:N2"/>
    <mergeCell ref="E3:L3"/>
    <mergeCell ref="M3:N3"/>
    <mergeCell ref="E4:F4"/>
    <mergeCell ref="G4:H4"/>
    <mergeCell ref="I4:J4"/>
    <mergeCell ref="K4:L4"/>
    <mergeCell ref="M4:N4"/>
  </mergeCells>
  <printOptions horizontalCentered="1"/>
  <pageMargins left="0.751388888888889" right="0.751388888888889" top="1" bottom="1" header="0.5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E20" sqref="E20"/>
    </sheetView>
  </sheetViews>
  <sheetFormatPr defaultColWidth="9" defaultRowHeight="13.5"/>
  <cols>
    <col min="7" max="7" width="7.5" customWidth="1"/>
    <col min="8" max="8" width="7.88333333333333" customWidth="1"/>
    <col min="9" max="9" width="7.5" customWidth="1"/>
    <col min="10" max="10" width="7.75" customWidth="1"/>
    <col min="11" max="11" width="7.63333333333333" customWidth="1"/>
    <col min="12" max="12" width="7.75" customWidth="1"/>
    <col min="13" max="13" width="8.5" customWidth="1"/>
    <col min="14" max="14" width="8.13333333333333" customWidth="1"/>
  </cols>
  <sheetData>
    <row r="1" ht="18.75" spans="1:1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4" spans="1:15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0.25" spans="1:15">
      <c r="A3" s="4" t="s">
        <v>36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26" customHeight="1" spans="1:15">
      <c r="A4" s="5" t="s">
        <v>37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ht="18" customHeight="1" spans="1:15">
      <c r="A5" s="7" t="s">
        <v>38</v>
      </c>
      <c r="B5" s="7" t="s">
        <v>39</v>
      </c>
      <c r="C5" s="23" t="s">
        <v>40</v>
      </c>
      <c r="D5" s="24"/>
      <c r="E5" s="9" t="s">
        <v>6</v>
      </c>
      <c r="F5" s="9"/>
      <c r="G5" s="9"/>
      <c r="H5" s="9"/>
      <c r="I5" s="9"/>
      <c r="J5" s="9"/>
      <c r="K5" s="9"/>
      <c r="L5" s="21"/>
      <c r="M5" s="17" t="s">
        <v>41</v>
      </c>
      <c r="N5" s="19"/>
      <c r="O5" s="20" t="s">
        <v>42</v>
      </c>
    </row>
    <row r="6" ht="19" customHeight="1" spans="1:15">
      <c r="A6" s="25"/>
      <c r="B6" s="25"/>
      <c r="C6" s="26"/>
      <c r="D6" s="27"/>
      <c r="E6" s="28" t="s">
        <v>43</v>
      </c>
      <c r="F6" s="21"/>
      <c r="G6" s="28" t="s">
        <v>44</v>
      </c>
      <c r="H6" s="21"/>
      <c r="I6" s="28" t="s">
        <v>45</v>
      </c>
      <c r="J6" s="21"/>
      <c r="K6" s="28" t="s">
        <v>46</v>
      </c>
      <c r="L6" s="21"/>
      <c r="M6" s="29"/>
      <c r="N6" s="30"/>
      <c r="O6" s="31"/>
    </row>
    <row r="7" ht="33" customHeight="1" spans="1:15">
      <c r="A7" s="10"/>
      <c r="B7" s="10"/>
      <c r="C7" s="12" t="s">
        <v>47</v>
      </c>
      <c r="D7" s="12" t="s">
        <v>48</v>
      </c>
      <c r="E7" s="12" t="s">
        <v>47</v>
      </c>
      <c r="F7" s="12" t="s">
        <v>48</v>
      </c>
      <c r="G7" s="12" t="s">
        <v>47</v>
      </c>
      <c r="H7" s="12" t="s">
        <v>48</v>
      </c>
      <c r="I7" s="12" t="s">
        <v>47</v>
      </c>
      <c r="J7" s="12" t="s">
        <v>48</v>
      </c>
      <c r="K7" s="12" t="s">
        <v>47</v>
      </c>
      <c r="L7" s="12" t="s">
        <v>48</v>
      </c>
      <c r="M7" s="12" t="s">
        <v>47</v>
      </c>
      <c r="N7" s="12" t="s">
        <v>48</v>
      </c>
      <c r="O7" s="22"/>
    </row>
    <row r="8" ht="20" customHeight="1" spans="1:15">
      <c r="A8" s="13" t="s">
        <v>33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ht="19" customHeight="1" spans="1:15">
      <c r="A9" s="15" t="s">
        <v>49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ht="21" customHeight="1" spans="1:15">
      <c r="A10" s="15" t="s">
        <v>50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ht="21" customHeight="1" spans="1: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ht="14.25" spans="1:15">
      <c r="A12" s="16" t="s">
        <v>51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</sheetData>
  <mergeCells count="14">
    <mergeCell ref="A2:O2"/>
    <mergeCell ref="A3:O3"/>
    <mergeCell ref="A4:O4"/>
    <mergeCell ref="E5:L5"/>
    <mergeCell ref="E6:F6"/>
    <mergeCell ref="G6:H6"/>
    <mergeCell ref="I6:J6"/>
    <mergeCell ref="K6:L6"/>
    <mergeCell ref="A12:O12"/>
    <mergeCell ref="A5:A7"/>
    <mergeCell ref="B5:B7"/>
    <mergeCell ref="O5:O7"/>
    <mergeCell ref="C5:D6"/>
    <mergeCell ref="M5:N6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M19" sqref="M19"/>
    </sheetView>
  </sheetViews>
  <sheetFormatPr defaultColWidth="9" defaultRowHeight="13.5"/>
  <cols>
    <col min="4" max="4" width="9.25" customWidth="1"/>
  </cols>
  <sheetData>
    <row r="1" ht="18.75" spans="1:14">
      <c r="A1" s="1" t="s">
        <v>52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4" spans="1:14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0.25" spans="1:14">
      <c r="A3" s="4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>
      <c r="A4" s="5" t="s">
        <v>37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ht="27" customHeight="1" spans="1:14">
      <c r="A5" s="7" t="s">
        <v>38</v>
      </c>
      <c r="B5" s="7" t="s">
        <v>54</v>
      </c>
      <c r="C5" s="7" t="s">
        <v>39</v>
      </c>
      <c r="D5" s="8" t="s">
        <v>40</v>
      </c>
      <c r="E5" s="9" t="s">
        <v>6</v>
      </c>
      <c r="F5" s="9"/>
      <c r="G5" s="9"/>
      <c r="H5" s="9"/>
      <c r="I5" s="17" t="s">
        <v>55</v>
      </c>
      <c r="J5" s="18"/>
      <c r="K5" s="18"/>
      <c r="L5" s="18"/>
      <c r="M5" s="19"/>
      <c r="N5" s="20" t="s">
        <v>42</v>
      </c>
    </row>
    <row r="6" ht="18" customHeight="1" spans="1:14">
      <c r="A6" s="10"/>
      <c r="B6" s="10"/>
      <c r="C6" s="10"/>
      <c r="D6" s="11"/>
      <c r="E6" s="12" t="s">
        <v>56</v>
      </c>
      <c r="F6" s="12" t="s">
        <v>44</v>
      </c>
      <c r="G6" s="12" t="s">
        <v>45</v>
      </c>
      <c r="H6" s="12" t="s">
        <v>46</v>
      </c>
      <c r="I6" s="21" t="s">
        <v>56</v>
      </c>
      <c r="J6" s="21" t="s">
        <v>57</v>
      </c>
      <c r="K6" s="21" t="s">
        <v>58</v>
      </c>
      <c r="L6" s="21" t="s">
        <v>59</v>
      </c>
      <c r="M6" s="12" t="s">
        <v>60</v>
      </c>
      <c r="N6" s="22"/>
    </row>
    <row r="7" ht="15" customHeight="1" spans="1:14">
      <c r="A7" s="13" t="s">
        <v>33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ht="14.25" spans="1:14">
      <c r="A8" s="15" t="s">
        <v>49</v>
      </c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ht="14.25" spans="1:14">
      <c r="A9" s="15" t="s">
        <v>50</v>
      </c>
      <c r="B9" s="1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ht="14.25" spans="1:1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ht="14.25" spans="1:14">
      <c r="A11" s="16" t="s">
        <v>61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mergeCells count="11">
    <mergeCell ref="A2:N2"/>
    <mergeCell ref="A3:N3"/>
    <mergeCell ref="A4:N4"/>
    <mergeCell ref="E5:H5"/>
    <mergeCell ref="I5:M5"/>
    <mergeCell ref="A11:N11"/>
    <mergeCell ref="A5:A6"/>
    <mergeCell ref="B5:B6"/>
    <mergeCell ref="C5:C6"/>
    <mergeCell ref="D5:D6"/>
    <mergeCell ref="N5:N6"/>
  </mergeCells>
  <pageMargins left="0.984027777777778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╮(￣▽￣)╭</cp:lastModifiedBy>
  <dcterms:created xsi:type="dcterms:W3CDTF">2021-02-01T08:31:00Z</dcterms:created>
  <dcterms:modified xsi:type="dcterms:W3CDTF">2022-05-17T03:56:46Z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1210F277387E48E0B840332FEFE94B16</vt:lpwstr>
  </property>
</Properties>
</file>