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tabRatio="944" activeTab="0"/>
  </bookViews>
  <sheets>
    <sheet name="1、收支预算总表" sheetId="1" r:id="rId1"/>
    <sheet name="2、部门收入总表" sheetId="2" r:id="rId2"/>
    <sheet name="3、部门支出总表" sheetId="3" r:id="rId3"/>
    <sheet name="4、财拨收支总表" sheetId="4" r:id="rId4"/>
    <sheet name="5、一般公共预算支出表" sheetId="5" r:id="rId5"/>
    <sheet name="6、一般公共预算基本支出表" sheetId="6" r:id="rId6"/>
    <sheet name="7、三公表" sheetId="7" r:id="rId7"/>
    <sheet name="8、政府性基金" sheetId="8" r:id="rId8"/>
  </sheets>
  <definedNames>
    <definedName name="_xlnm.Print_Area" localSheetId="0">#N/A</definedName>
    <definedName name="_xlnm.Print_Area">#N/A</definedName>
    <definedName name="_xlnm.Print_Titles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 localSheetId="7">#N/A</definedName>
    <definedName name="_xlnm.Print_Area" localSheetId="1">#N/A</definedName>
    <definedName name="_xlnm.Print_Area" localSheetId="4">#N/A</definedName>
    <definedName name="_xlnm.Print_Area" localSheetId="5">#N/A</definedName>
  </definedNames>
  <calcPr fullCalcOnLoad="1"/>
</workbook>
</file>

<file path=xl/sharedStrings.xml><?xml version="1.0" encoding="utf-8"?>
<sst xmlns="http://schemas.openxmlformats.org/spreadsheetml/2006/main" count="338" uniqueCount="233">
  <si>
    <t>部门公开表1</t>
  </si>
  <si>
    <t>收支预算总表</t>
  </si>
  <si>
    <t>填报单位：油石乡人民政府</t>
  </si>
  <si>
    <t>单位：元</t>
  </si>
  <si>
    <t>收      入</t>
  </si>
  <si>
    <t xml:space="preserve">支出 </t>
  </si>
  <si>
    <t>项目</t>
  </si>
  <si>
    <t>预算数</t>
  </si>
  <si>
    <t>项目(按支出功能科目类级)</t>
  </si>
  <si>
    <t>一、财政拨款</t>
  </si>
  <si>
    <t>一般公共预算</t>
  </si>
  <si>
    <t xml:space="preserve">    一般公共预算拨款收入</t>
  </si>
  <si>
    <t>外交支出</t>
  </si>
  <si>
    <t xml:space="preserve">    专项收入</t>
  </si>
  <si>
    <t>国防支出</t>
  </si>
  <si>
    <t xml:space="preserve">    政府性基金预算拨款收入</t>
  </si>
  <si>
    <t>公共安全支出</t>
  </si>
  <si>
    <t xml:space="preserve">    预算内投资收入</t>
  </si>
  <si>
    <t>0</t>
  </si>
  <si>
    <t>教育支出</t>
  </si>
  <si>
    <t>二、事业收入</t>
  </si>
  <si>
    <t>科学技术支出</t>
  </si>
  <si>
    <t>三、事业单位经营收入</t>
  </si>
  <si>
    <t>文化体育与传媒支出</t>
  </si>
  <si>
    <t>四、其他收入</t>
  </si>
  <si>
    <t>社会保障和就业支出</t>
  </si>
  <si>
    <t>五、附属单位上缴收入</t>
  </si>
  <si>
    <t>社会保险基金支出</t>
  </si>
  <si>
    <t>六、上级补助收入</t>
  </si>
  <si>
    <t>医疗卫生与计划生育支出</t>
  </si>
  <si>
    <t>节能环保支出</t>
  </si>
  <si>
    <t>城乡省去支出</t>
  </si>
  <si>
    <t>农林水支出</t>
  </si>
  <si>
    <t>交通运输支出</t>
  </si>
  <si>
    <t>资源勘探信息等支出</t>
  </si>
  <si>
    <t>商业服务业支出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</si>
  <si>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</si>
  <si>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</si>
  <si>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</si>
  <si>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</si>
  <si>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</si>
  <si>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</si>
  <si>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</si>
  <si>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</si>
  <si>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</si>
  <si>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</si>
  <si>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</si>
  <si>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</si>
  <si>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本年收入合计</t>
  </si>
  <si>
    <t>本年支出合计</t>
  </si>
  <si>
    <t>七、用事业基金弥补收支差额</t>
  </si>
  <si>
    <t>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</si>
  <si>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</si>
  <si>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</si>
  <si>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</si>
  <si>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</si>
  <si>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</si>
  <si>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部门公开表2</t>
  </si>
  <si>
    <t>部门收入总表</t>
  </si>
  <si>
    <t/>
  </si>
  <si>
    <t>单位编码</t>
  </si>
  <si>
    <t>单位名称</t>
  </si>
  <si>
    <t>合计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</si>
  <si>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</si>
  <si>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</si>
  <si>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</si>
  <si>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</si>
  <si>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</si>
  <si>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</si>
  <si>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</si>
  <si>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上年结转</t>
  </si>
  <si>
    <t>小计</t>
  </si>
  <si>
    <t>一般公共预算拨款收入</t>
  </si>
  <si>
    <t>专项收入</t>
  </si>
  <si>
    <t>政府性基金预算拨款收入</t>
  </si>
  <si>
    <t>预算内投资收入</t>
  </si>
  <si>
    <t>**</t>
  </si>
  <si>
    <t>油石乡人民政府</t>
  </si>
  <si>
    <t>805001</t>
  </si>
  <si>
    <t xml:space="preserve">  油石乡人民政府</t>
  </si>
  <si>
    <t>部门公开表3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</si>
  <si>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</si>
  <si>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</si>
  <si>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</si>
  <si>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</si>
  <si>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</si>
  <si>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</si>
  <si>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</si>
  <si>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</si>
  <si>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</si>
  <si>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201</t>
  </si>
  <si>
    <t>一般公共服务支出</t>
  </si>
  <si>
    <t xml:space="preserve">  03</t>
  </si>
  <si>
    <t xml:space="preserve">  政府办公厅（室）及相关机构事务</t>
  </si>
  <si>
    <t xml:space="preserve">    2010301</t>
  </si>
  <si>
    <t xml:space="preserve">    行政运行（政府办公厅（室）及相关机构事务）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</si>
  <si>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</si>
  <si>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</si>
  <si>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</si>
  <si>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</si>
  <si>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</si>
  <si>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</si>
  <si>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</si>
  <si>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>部门公开表4</t>
  </si>
  <si>
    <t>财政拨款收支预算总表</t>
  </si>
  <si>
    <t>一般公共预算支出</t>
  </si>
  <si>
    <t>政府性基金支出</t>
  </si>
  <si>
    <t>收入合计</t>
  </si>
  <si>
    <t>支出合计</t>
  </si>
  <si>
    <t>部门公开表5</t>
  </si>
  <si>
    <t>一般公共预算支出表</t>
  </si>
  <si>
    <t>2018年预算数</t>
  </si>
  <si>
    <t>部门公开表6</t>
  </si>
  <si>
    <t>一般公共预算基本支出表</t>
  </si>
  <si>
    <t>支出经济分类科目</t>
  </si>
  <si>
    <t>2018年基本支出</t>
  </si>
  <si>
    <t>人员经费</t>
  </si>
  <si>
    <t>公用经费</t>
  </si>
  <si>
    <t>301</t>
  </si>
  <si>
    <t>工资福利支出</t>
  </si>
  <si>
    <t xml:space="preserve">  30130101</t>
  </si>
  <si>
    <t xml:space="preserve">  基本工资</t>
  </si>
  <si>
    <t xml:space="preserve">  3013010211</t>
  </si>
  <si>
    <t xml:space="preserve">  统一津贴补贴</t>
  </si>
  <si>
    <t xml:space="preserve">  3013010212</t>
  </si>
  <si>
    <t xml:space="preserve">  岗位津贴</t>
  </si>
  <si>
    <t xml:space="preserve">  3013010299</t>
  </si>
  <si>
    <t xml:space="preserve">  其他津贴</t>
  </si>
  <si>
    <t xml:space="preserve">  3013010301</t>
  </si>
  <si>
    <t xml:space="preserve">  年终一次性奖金</t>
  </si>
  <si>
    <t xml:space="preserve">  30130107</t>
  </si>
  <si>
    <t xml:space="preserve">  绩效工资</t>
  </si>
  <si>
    <t xml:space="preserve">  30130108</t>
  </si>
  <si>
    <t xml:space="preserve">  机关事业单位基本养老保险缴费</t>
  </si>
  <si>
    <t xml:space="preserve">  30130109</t>
  </si>
  <si>
    <t xml:space="preserve">  职业年金缴费</t>
  </si>
  <si>
    <t xml:space="preserve">  30130110</t>
  </si>
  <si>
    <t xml:space="preserve">  职工基本医疗保险缴费</t>
  </si>
  <si>
    <t xml:space="preserve">  3013011202</t>
  </si>
  <si>
    <t xml:space="preserve">  失业保险</t>
  </si>
  <si>
    <t xml:space="preserve">  3013011204</t>
  </si>
  <si>
    <t xml:space="preserve">  工伤保险</t>
  </si>
  <si>
    <t xml:space="preserve">  3013011205</t>
  </si>
  <si>
    <t xml:space="preserve">  生育保险</t>
  </si>
  <si>
    <t xml:space="preserve">  3013011206</t>
  </si>
  <si>
    <t xml:space="preserve">  大病医疗保险</t>
  </si>
  <si>
    <t xml:space="preserve">  3013011299</t>
  </si>
  <si>
    <t xml:space="preserve">  其他社会保险保障缴费</t>
  </si>
  <si>
    <t xml:space="preserve">  30130113</t>
  </si>
  <si>
    <t xml:space="preserve">  住房公积金</t>
  </si>
  <si>
    <t xml:space="preserve">  30130114</t>
  </si>
  <si>
    <t xml:space="preserve">  医疗费</t>
  </si>
  <si>
    <t xml:space="preserve">  3013019902</t>
  </si>
  <si>
    <t xml:space="preserve">  其他临时工工资</t>
  </si>
  <si>
    <t xml:space="preserve">  3013019905</t>
  </si>
  <si>
    <t xml:space="preserve">  高温津贴</t>
  </si>
  <si>
    <t xml:space="preserve">  3013019906</t>
  </si>
  <si>
    <t xml:space="preserve">  财政补助临时人员经费</t>
  </si>
  <si>
    <t xml:space="preserve">  3013019907</t>
  </si>
  <si>
    <t xml:space="preserve">  妇女卫生费</t>
  </si>
  <si>
    <t xml:space="preserve">  3013019999</t>
  </si>
  <si>
    <t xml:space="preserve">  其他工资福利支出</t>
  </si>
  <si>
    <t>302</t>
  </si>
  <si>
    <t>商品和服务支出</t>
  </si>
  <si>
    <t xml:space="preserve">  30130201</t>
  </si>
  <si>
    <t xml:space="preserve">  办公费</t>
  </si>
  <si>
    <t xml:space="preserve">  30130202</t>
  </si>
  <si>
    <t xml:space="preserve">  印刷费</t>
  </si>
  <si>
    <t xml:space="preserve">  30130203</t>
  </si>
  <si>
    <t xml:space="preserve">  咨询费</t>
  </si>
  <si>
    <t xml:space="preserve">  30130204</t>
  </si>
  <si>
    <t xml:space="preserve">  手续费</t>
  </si>
  <si>
    <t xml:space="preserve">  30130205</t>
  </si>
  <si>
    <t xml:space="preserve">  水费</t>
  </si>
  <si>
    <t xml:space="preserve">  30130206</t>
  </si>
  <si>
    <t xml:space="preserve">  电费</t>
  </si>
  <si>
    <t xml:space="preserve">  30130207</t>
  </si>
  <si>
    <t xml:space="preserve">  邮电费</t>
  </si>
  <si>
    <t xml:space="preserve">  30130208</t>
  </si>
  <si>
    <t xml:space="preserve">  取暖费</t>
  </si>
  <si>
    <t xml:space="preserve">  30130211</t>
  </si>
  <si>
    <t xml:space="preserve">  差旅费</t>
  </si>
  <si>
    <t xml:space="preserve">  30130213</t>
  </si>
  <si>
    <t xml:space="preserve">  维修(护)费</t>
  </si>
  <si>
    <t xml:space="preserve">  30130214</t>
  </si>
  <si>
    <t xml:space="preserve">  租赁费</t>
  </si>
  <si>
    <t xml:space="preserve">  30130215</t>
  </si>
  <si>
    <t xml:space="preserve">  会议费</t>
  </si>
  <si>
    <t xml:space="preserve">  30130216</t>
  </si>
  <si>
    <t xml:space="preserve">  培训费</t>
  </si>
  <si>
    <t xml:space="preserve">  30130217</t>
  </si>
  <si>
    <t xml:space="preserve">  公务接待费</t>
  </si>
  <si>
    <t xml:space="preserve">  30130218</t>
  </si>
  <si>
    <t xml:space="preserve">  专用材料费</t>
  </si>
  <si>
    <t xml:space="preserve">  30130224</t>
  </si>
  <si>
    <t xml:space="preserve">  被装购置费</t>
  </si>
  <si>
    <t xml:space="preserve">  30130225</t>
  </si>
  <si>
    <t xml:space="preserve">  专用燃料费</t>
  </si>
  <si>
    <t xml:space="preserve">  30130226</t>
  </si>
  <si>
    <t xml:space="preserve">  劳务费</t>
  </si>
  <si>
    <t xml:space="preserve">  30130227</t>
  </si>
  <si>
    <t xml:space="preserve">  委托业务费</t>
  </si>
  <si>
    <t xml:space="preserve">  30130228</t>
  </si>
  <si>
    <t xml:space="preserve">  工会经费</t>
  </si>
  <si>
    <t xml:space="preserve">  30130229</t>
  </si>
  <si>
    <t xml:space="preserve">  福利费</t>
  </si>
  <si>
    <t xml:space="preserve">  30130231</t>
  </si>
  <si>
    <t xml:space="preserve">  公务用车运行维护费</t>
  </si>
  <si>
    <t xml:space="preserve">  3013023901</t>
  </si>
  <si>
    <t xml:space="preserve">  公务交通补贴</t>
  </si>
  <si>
    <t xml:space="preserve">  3013023999</t>
  </si>
  <si>
    <t xml:space="preserve">  其他交通费用</t>
  </si>
  <si>
    <t xml:space="preserve">  3013029999</t>
  </si>
  <si>
    <t xml:space="preserve">  其他商品和服务支出</t>
  </si>
  <si>
    <t>303</t>
  </si>
  <si>
    <t>对个人和家庭的补助</t>
  </si>
  <si>
    <t xml:space="preserve">  30130307</t>
  </si>
  <si>
    <t xml:space="preserve">  医疗费补助</t>
  </si>
  <si>
    <t xml:space="preserve">  3013030901</t>
  </si>
  <si>
    <t xml:space="preserve">  独生子女父母奖励</t>
  </si>
  <si>
    <t xml:space="preserve">  30130399</t>
  </si>
  <si>
    <t xml:space="preserve">  其他对个人和家庭补助支出</t>
  </si>
  <si>
    <t>部门公开表7</t>
  </si>
  <si>
    <t>一般公共预算'三公'经费支出表</t>
  </si>
  <si>
    <t>填报单位:油石乡人民政府</t>
  </si>
  <si>
    <t>因公出国(境)费</t>
  </si>
  <si>
    <t>公务接待费</t>
  </si>
  <si>
    <t>公务用车运行维护费</t>
  </si>
  <si>
    <t>公务用车购置</t>
  </si>
  <si>
    <t>805</t>
  </si>
  <si>
    <t>部门公开表8</t>
  </si>
  <si>
    <t>政府性基金预算支出表</t>
  </si>
  <si>
    <t>注：本单位2018年没有安排政府性基金预算支出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</si>
</sst>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45">
    <font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20"/>
      <name val="宋体"/>
      <family val="0"/>
    </font>
    <font>
      <b/>
      <sz val="16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1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178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left" vertical="center"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 applyProtection="1">
      <alignment horizontal="left" vertical="center" wrapText="1"/>
      <protection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7" xfId="0" applyNumberFormat="1" applyFont="1" applyFill="1" applyBorder="1" applyAlignment="1" applyProtection="1">
      <alignment horizontal="center" vertical="center" wrapText="1"/>
      <protection/>
    </xf>
    <xf numFmtId="37" fontId="1" fillId="0" borderId="14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3" fontId="0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3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1" fillId="0" borderId="0" xfId="0" applyNumberFormat="1" applyFont="1" applyFill="1" applyAlignment="1" applyProtection="1">
      <alignment/>
      <protection/>
    </xf>
    <xf numFmtId="0" fontId="3" fillId="0" borderId="0" xfId="0" applyFont="1" applyFill="1" applyAlignment="1">
      <alignment horizontal="centerContinuous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" fillId="0" borderId="9" xfId="0" applyFont="1" applyFill="1" applyBorder="1" applyAlignment="1">
      <alignment horizontal="centerContinuous" vertical="center"/>
    </xf>
    <xf numFmtId="0" fontId="1" fillId="0" borderId="10" xfId="0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left" vertical="center"/>
    </xf>
    <xf numFmtId="38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>
      <alignment vertical="center"/>
    </xf>
    <xf numFmtId="38" fontId="0" fillId="0" borderId="11" xfId="0" applyNumberFormat="1" applyBorder="1" applyAlignment="1">
      <alignment horizontal="right" vertical="center" wrapText="1"/>
    </xf>
    <xf numFmtId="38" fontId="0" fillId="0" borderId="14" xfId="0" applyNumberFormat="1" applyFont="1" applyFill="1" applyBorder="1" applyAlignment="1" applyProtection="1">
      <alignment horizontal="right" vertical="center" wrapText="1"/>
      <protection/>
    </xf>
    <xf numFmtId="38" fontId="1" fillId="0" borderId="9" xfId="0" applyNumberFormat="1" applyFont="1" applyFill="1" applyBorder="1" applyAlignment="1" applyProtection="1">
      <alignment horizontal="right" vertical="center" wrapText="1"/>
      <protection/>
    </xf>
    <xf numFmtId="38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 applyProtection="1">
      <alignment horizontal="right" vertical="center" wrapText="1"/>
      <protection/>
    </xf>
    <xf numFmtId="3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horizontal="left" vertical="center"/>
    </xf>
    <xf numFmtId="4" fontId="1" fillId="0" borderId="10" xfId="0" applyNumberFormat="1" applyFont="1" applyFill="1" applyBorder="1" applyAlignment="1">
      <alignment vertical="center"/>
    </xf>
    <xf numFmtId="4" fontId="1" fillId="0" borderId="9" xfId="0" applyNumberFormat="1" applyFont="1" applyFill="1" applyBorder="1" applyAlignment="1">
      <alignment/>
    </xf>
    <xf numFmtId="3" fontId="1" fillId="0" borderId="9" xfId="0" applyNumberFormat="1" applyFont="1" applyFill="1" applyBorder="1" applyAlignment="1">
      <alignment horizontal="right" vertical="center" wrapText="1"/>
    </xf>
    <xf numFmtId="38" fontId="0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9" xfId="0" applyNumberFormat="1" applyFont="1" applyFill="1" applyBorder="1" applyAlignment="1">
      <alignment vertical="center"/>
    </xf>
    <xf numFmtId="38" fontId="1" fillId="0" borderId="13" xfId="0" applyNumberFormat="1" applyFont="1" applyFill="1" applyBorder="1" applyAlignment="1" applyProtection="1">
      <alignment horizontal="right" vertical="center" wrapText="1"/>
      <protection/>
    </xf>
    <xf numFmtId="38" fontId="0" fillId="0" borderId="9" xfId="0" applyNumberFormat="1" applyFill="1" applyBorder="1" applyAlignment="1">
      <alignment horizontal="right" vertical="center" wrapText="1"/>
    </xf>
    <xf numFmtId="38" fontId="0" fillId="0" borderId="13" xfId="0" applyNumberFormat="1" applyFill="1" applyBorder="1" applyAlignment="1">
      <alignment horizontal="right" vertical="center" wrapText="1"/>
    </xf>
    <xf numFmtId="4" fontId="1" fillId="0" borderId="9" xfId="0" applyNumberFormat="1" applyFont="1" applyFill="1" applyBorder="1" applyAlignment="1">
      <alignment horizontal="center" vertical="center"/>
    </xf>
    <xf numFmtId="38" fontId="1" fillId="0" borderId="9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 wrapText="1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0" borderId="12" xfId="0" applyNumberFormat="1" applyFont="1" applyFill="1" applyBorder="1" applyAlignment="1" applyProtection="1">
      <alignment horizontal="right" vertical="center" wrapText="1"/>
      <protection/>
    </xf>
    <xf numFmtId="3" fontId="1" fillId="0" borderId="15" xfId="0" applyNumberFormat="1" applyFont="1" applyFill="1" applyBorder="1" applyAlignment="1" applyProtection="1">
      <alignment horizontal="right" vertical="center" wrapText="1"/>
      <protection/>
    </xf>
    <xf numFmtId="3" fontId="1" fillId="0" borderId="14" xfId="0" applyNumberFormat="1" applyFont="1" applyFill="1" applyBorder="1" applyAlignment="1">
      <alignment horizontal="right" vertical="center" wrapText="1"/>
    </xf>
    <xf numFmtId="4" fontId="1" fillId="0" borderId="12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 applyProtection="1">
      <alignment horizontal="right" vertical="center"/>
      <protection/>
    </xf>
    <xf numFmtId="4" fontId="1" fillId="0" borderId="12" xfId="0" applyNumberFormat="1" applyFont="1" applyFill="1" applyBorder="1" applyAlignment="1">
      <alignment/>
    </xf>
    <xf numFmtId="3" fontId="1" fillId="0" borderId="13" xfId="0" applyNumberFormat="1" applyFont="1" applyFill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82"/>
  <sheetViews>
    <sheetView showGridLines="0" showZeros="0" tabSelected="1" workbookViewId="0" topLeftCell="A1">
      <selection activeCell="C21" sqref="C21"/>
    </sheetView>
  </sheetViews>
  <sheetFormatPr defaultColWidth="9.16015625" defaultRowHeight="19.5" customHeight="1"/>
  <cols>
    <col min="1" max="1" width="49.5" style="1" customWidth="1"/>
    <col min="2" max="2" width="24.33203125" style="1" customWidth="1"/>
    <col min="3" max="3" width="54.33203125" style="1" customWidth="1"/>
    <col min="4" max="4" width="25" style="1" customWidth="1"/>
    <col min="5" max="109" width="9.16015625" style="0" customWidth="1"/>
    <col min="110" max="254" width="9.16015625" style="1" customWidth="1"/>
  </cols>
  <sheetData>
    <row r="1" spans="4:109" s="31" customFormat="1" ht="19.5" customHeight="1">
      <c r="D1" s="2" t="s">
        <v>0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</row>
    <row r="2" spans="1:4" ht="29.25" customHeight="1">
      <c r="A2" s="40" t="s">
        <v>1</v>
      </c>
      <c r="B2" s="41"/>
      <c r="C2" s="41"/>
      <c r="D2" s="41"/>
    </row>
    <row r="3" spans="1:4" ht="14.25" customHeight="1">
      <c r="A3" s="5" t="s">
        <v>2</v>
      </c>
      <c r="D3" s="2" t="s">
        <v>3</v>
      </c>
    </row>
    <row r="4" spans="1:4" ht="14.25" customHeight="1">
      <c r="A4" s="43" t="s">
        <v>4</v>
      </c>
      <c r="B4" s="44"/>
      <c r="C4" s="7" t="s">
        <v>5</v>
      </c>
      <c r="D4" s="9"/>
    </row>
    <row r="5" spans="1:4" ht="14.25" customHeight="1">
      <c r="A5" s="10" t="s">
        <v>6</v>
      </c>
      <c r="B5" s="13" t="s">
        <v>7</v>
      </c>
      <c r="C5" s="46" t="s">
        <v>8</v>
      </c>
      <c r="D5" s="14" t="s">
        <v>7</v>
      </c>
    </row>
    <row r="6" spans="1:4" ht="14.25" customHeight="1">
      <c r="A6" s="49" t="s">
        <v>9</v>
      </c>
      <c r="B6" s="56">
        <v>6356974</v>
      </c>
      <c r="C6" s="51" t="s">
        <v>10</v>
      </c>
      <c r="D6" s="50">
        <v>5868349</v>
      </c>
    </row>
    <row r="7" spans="1:6" ht="14.25" customHeight="1">
      <c r="A7" s="49" t="s">
        <v>11</v>
      </c>
      <c r="B7" s="17">
        <v>6159877</v>
      </c>
      <c r="C7" s="51" t="s">
        <v>12</v>
      </c>
      <c r="D7" s="50">
        <v>0</v>
      </c>
      <c r="E7" s="31"/>
      <c r="F7" s="31"/>
    </row>
    <row r="8" spans="1:5" ht="14.25" customHeight="1">
      <c r="A8" s="49" t="s">
        <v>13</v>
      </c>
      <c r="B8" s="95">
        <v>197097</v>
      </c>
      <c r="C8" s="51" t="s">
        <v>14</v>
      </c>
      <c r="D8" s="50">
        <v>0</v>
      </c>
      <c r="E8" s="31"/>
    </row>
    <row r="9" spans="1:5" ht="14.25" customHeight="1">
      <c r="A9" s="49" t="s">
        <v>15</v>
      </c>
      <c r="B9" s="17">
        <v>0</v>
      </c>
      <c r="C9" s="51" t="s">
        <v>16</v>
      </c>
      <c r="D9" s="50">
        <v>0</v>
      </c>
      <c r="E9" s="31"/>
    </row>
    <row r="10" spans="1:5" ht="14.25" customHeight="1">
      <c r="A10" s="49" t="s">
        <v>17</v>
      </c>
      <c r="B10" s="95" t="s">
        <v>18</v>
      </c>
      <c r="C10" s="51" t="s">
        <v>19</v>
      </c>
      <c r="D10" s="50">
        <v>0</v>
      </c>
      <c r="E10" s="31"/>
    </row>
    <row r="11" spans="1:6" ht="14.25" customHeight="1">
      <c r="A11" s="49" t="s">
        <v>20</v>
      </c>
      <c r="B11" s="56">
        <v>0</v>
      </c>
      <c r="C11" s="51" t="s">
        <v>21</v>
      </c>
      <c r="D11" s="50">
        <v>0</v>
      </c>
      <c r="E11" s="31"/>
      <c r="F11" s="31"/>
    </row>
    <row r="12" spans="1:6" ht="14.25" customHeight="1">
      <c r="A12" s="49" t="s">
        <v>22</v>
      </c>
      <c r="B12" s="56">
        <v>0</v>
      </c>
      <c r="C12" s="51" t="s">
        <v>23</v>
      </c>
      <c r="D12" s="50">
        <v>0</v>
      </c>
      <c r="E12" s="31"/>
      <c r="F12" s="31"/>
    </row>
    <row r="13" spans="1:7" ht="14.25" customHeight="1">
      <c r="A13" s="49" t="s">
        <v>24</v>
      </c>
      <c r="B13" s="17">
        <v>0</v>
      </c>
      <c r="C13" s="51" t="s">
        <v>25</v>
      </c>
      <c r="D13" s="50">
        <v>488625</v>
      </c>
      <c r="E13" s="31"/>
      <c r="F13" s="31"/>
      <c r="G13" s="31"/>
    </row>
    <row r="14" spans="1:6" ht="14.25" customHeight="1">
      <c r="A14" s="49" t="s">
        <v>26</v>
      </c>
      <c r="B14" s="57">
        <v>0</v>
      </c>
      <c r="C14" s="51" t="s">
        <v>27</v>
      </c>
      <c r="D14" s="50">
        <v>0</v>
      </c>
      <c r="E14" s="31"/>
      <c r="F14" s="31"/>
    </row>
    <row r="15" spans="1:6" ht="14.25" customHeight="1">
      <c r="A15" s="49" t="s">
        <v>28</v>
      </c>
      <c r="B15" s="57">
        <v>0</v>
      </c>
      <c r="C15" s="51" t="s">
        <v>29</v>
      </c>
      <c r="D15" s="50">
        <v>0</v>
      </c>
      <c r="E15" s="31"/>
      <c r="F15" s="31"/>
    </row>
    <row r="16" spans="1:6" ht="14.25" customHeight="1">
      <c r="A16" s="58"/>
      <c r="B16" s="57"/>
      <c r="C16" s="59" t="s">
        <v>30</v>
      </c>
      <c r="D16" s="50">
        <v>0</v>
      </c>
      <c r="E16" s="31"/>
      <c r="F16" s="31"/>
    </row>
    <row r="17" spans="1:6" ht="14.25" customHeight="1">
      <c r="A17" s="58"/>
      <c r="B17" s="17"/>
      <c r="C17" s="59" t="s">
        <v>31</v>
      </c>
      <c r="D17" s="50">
        <v>0</v>
      </c>
      <c r="E17" s="31"/>
      <c r="F17" s="31"/>
    </row>
    <row r="18" spans="1:6" ht="14.25" customHeight="1">
      <c r="A18" s="58"/>
      <c r="B18" s="17"/>
      <c r="C18" s="59" t="s">
        <v>32</v>
      </c>
      <c r="D18" s="50">
        <v>0</v>
      </c>
      <c r="E18" s="31"/>
      <c r="F18" s="31"/>
    </row>
    <row r="19" spans="1:9" ht="14.25" customHeight="1">
      <c r="A19" s="60"/>
      <c r="B19" s="17"/>
      <c r="C19" s="59" t="s">
        <v>33</v>
      </c>
      <c r="D19" s="50">
        <v>0</v>
      </c>
      <c r="E19" s="31"/>
      <c r="F19" s="31"/>
      <c r="G19" s="31"/>
      <c r="H19" s="31"/>
      <c r="I19" s="31"/>
    </row>
    <row r="20" spans="1:10" ht="14.25" customHeight="1">
      <c r="A20" s="58"/>
      <c r="B20" s="61"/>
      <c r="C20" s="59" t="s">
        <v>34</v>
      </c>
      <c r="D20" s="50">
        <v>0</v>
      </c>
      <c r="E20" s="31"/>
      <c r="F20" s="31"/>
      <c r="G20" s="31"/>
      <c r="H20" s="31"/>
      <c r="I20" s="31"/>
      <c r="J20" s="31"/>
    </row>
    <row r="21" spans="1:10" ht="14.25" customHeight="1">
      <c r="A21" s="58"/>
      <c r="B21" s="61"/>
      <c r="C21" s="59" t="s">
        <v>35</v>
      </c>
      <c r="D21" s="50">
        <v>0</v>
      </c>
      <c r="E21" s="31"/>
      <c r="F21" s="31"/>
      <c r="G21" s="31"/>
      <c r="H21" s="31"/>
      <c r="I21" s="31"/>
      <c r="J21" s="31"/>
    </row>
    <row r="22" spans="1:9" ht="14.25" customHeight="1">
      <c r="A22" s="58"/>
      <c r="B22" s="61"/>
      <c r="C22" s="59" t="s">
        <v>36</v>
      </c>
      <c r="D22" s="50">
        <v>0</v>
      </c>
      <c r="F22" s="31"/>
      <c r="G22" s="31"/>
      <c r="H22" s="31"/>
      <c r="I22" s="31"/>
    </row>
    <row r="23" spans="1:9" ht="14.25" customHeight="1">
      <c r="A23" s="58"/>
      <c r="B23" s="61"/>
      <c r="C23" s="59" t="s">
        <v>37</v>
      </c>
      <c r="D23" s="50">
        <v>0</v>
      </c>
      <c r="E23" s="31"/>
      <c r="F23" s="31"/>
      <c r="G23" s="31"/>
      <c r="H23" s="31"/>
      <c r="I23" s="31"/>
    </row>
    <row r="24" spans="1:9" ht="14.25" customHeight="1">
      <c r="A24" s="58"/>
      <c r="B24" s="61"/>
      <c r="C24" s="59" t="s">
        <v>38</v>
      </c>
      <c r="D24" s="50">
        <v>0</v>
      </c>
      <c r="E24" s="31"/>
      <c r="F24" s="31"/>
      <c r="G24" s="31"/>
      <c r="H24" s="31"/>
      <c r="I24" s="31"/>
    </row>
    <row r="25" spans="1:8" ht="14.25" customHeight="1">
      <c r="A25" s="58"/>
      <c r="B25" s="61"/>
      <c r="C25" s="59" t="s">
        <v>39</v>
      </c>
      <c r="D25" s="50">
        <v>0</v>
      </c>
      <c r="E25" s="31"/>
      <c r="F25" s="31"/>
      <c r="G25" s="31"/>
      <c r="H25" s="31"/>
    </row>
    <row r="26" spans="1:8" ht="14.25" customHeight="1">
      <c r="A26" s="58"/>
      <c r="B26" s="61"/>
      <c r="C26" s="59" t="s">
        <v>40</v>
      </c>
      <c r="D26" s="50">
        <v>0</v>
      </c>
      <c r="E26" s="31"/>
      <c r="F26" s="31"/>
      <c r="G26" s="31"/>
      <c r="H26" s="31"/>
    </row>
    <row r="27" spans="1:8" ht="14.25" customHeight="1">
      <c r="A27" s="58"/>
      <c r="B27" s="61"/>
      <c r="C27" s="59" t="s">
        <v>41</v>
      </c>
      <c r="D27" s="50">
        <v>0</v>
      </c>
      <c r="E27" s="31"/>
      <c r="F27" s="31"/>
      <c r="G27" s="31"/>
      <c r="H27" s="31"/>
    </row>
    <row r="28" spans="1:7" ht="14.25" customHeight="1">
      <c r="A28" s="58"/>
      <c r="B28" s="61"/>
      <c r="C28" s="59" t="s">
        <v>42</v>
      </c>
      <c r="D28" s="50">
        <v>0</v>
      </c>
      <c r="E28" s="31"/>
      <c r="F28" s="31"/>
      <c r="G28" s="31"/>
    </row>
    <row r="29" spans="1:7" ht="14.25" customHeight="1">
      <c r="A29" s="58"/>
      <c r="B29" s="61"/>
      <c r="C29" s="59" t="s">
        <v>43</v>
      </c>
      <c r="D29" s="50">
        <v>0</v>
      </c>
      <c r="E29" s="31"/>
      <c r="F29" s="31"/>
      <c r="G29" s="31"/>
    </row>
    <row r="30" spans="1:7" ht="14.25" customHeight="1">
      <c r="A30" s="58"/>
      <c r="B30" s="61"/>
      <c r="C30" s="59" t="s">
        <v>44</v>
      </c>
      <c r="D30" s="50">
        <v>0</v>
      </c>
      <c r="E30" s="31"/>
      <c r="F30" s="31"/>
      <c r="G30" s="31"/>
    </row>
    <row r="31" spans="1:6" ht="14.25" customHeight="1">
      <c r="A31" s="58"/>
      <c r="B31" s="61"/>
      <c r="C31" s="59" t="s">
        <v>45</v>
      </c>
      <c r="D31" s="50">
        <v>0</v>
      </c>
      <c r="E31" s="31"/>
      <c r="F31" s="31"/>
    </row>
    <row r="32" spans="1:6" ht="14.25" customHeight="1">
      <c r="A32" s="58"/>
      <c r="B32" s="61"/>
      <c r="C32" s="59" t="s">
        <v>46</v>
      </c>
      <c r="D32" s="50">
        <v>0</v>
      </c>
      <c r="E32" s="31"/>
      <c r="F32" s="31"/>
    </row>
    <row r="33" spans="1:6" ht="14.25" customHeight="1">
      <c r="A33" s="58"/>
      <c r="B33" s="61"/>
      <c r="C33" s="59" t="s">
        <v>47</v>
      </c>
      <c r="D33" s="54">
        <v>0</v>
      </c>
      <c r="E33" s="31"/>
      <c r="F33" s="31"/>
    </row>
    <row r="34" spans="1:4" ht="14.25" customHeight="1">
      <c r="A34" s="58"/>
      <c r="B34" s="61"/>
      <c r="C34" s="63" t="e">
        <f>#REF!</f>
        <v>#REF!</v>
      </c>
      <c r="D34" s="64" t="e">
        <f>#REF!</f>
        <v>#REF!</v>
      </c>
    </row>
    <row r="35" spans="1:4" ht="14.25" customHeight="1">
      <c r="A35" s="67" t="s">
        <v>48</v>
      </c>
      <c r="B35" s="96">
        <f>SUM(B6,B11,B12,B13,B14,B15)</f>
        <v>6356974</v>
      </c>
      <c r="C35" s="67" t="s">
        <v>49</v>
      </c>
      <c r="D35" s="68">
        <f>SUM(D6:D33)</f>
        <v>6356974</v>
      </c>
    </row>
    <row r="36" spans="1:4" ht="14.25" customHeight="1">
      <c r="A36" s="49" t="s">
        <v>50</v>
      </c>
      <c r="B36" s="56">
        <v>0</v>
      </c>
      <c r="C36" s="97" t="s">
        <v>51</v>
      </c>
      <c r="D36" s="54">
        <f>B40-D35</f>
        <v>0</v>
      </c>
    </row>
    <row r="37" spans="1:4" ht="14.25" customHeight="1">
      <c r="A37" s="49" t="s">
        <v>52</v>
      </c>
      <c r="B37" s="98">
        <v>0</v>
      </c>
      <c r="C37" s="99"/>
      <c r="D37" s="68"/>
    </row>
    <row r="38" spans="1:4" ht="14.25" customHeight="1">
      <c r="A38" s="49" t="s">
        <v>53</v>
      </c>
      <c r="B38" s="56">
        <v>0</v>
      </c>
      <c r="C38" s="99"/>
      <c r="D38" s="68"/>
    </row>
    <row r="39" spans="1:4" ht="14.25" customHeight="1">
      <c r="A39" s="49" t="s">
        <v>54</v>
      </c>
      <c r="B39" s="17">
        <v>0</v>
      </c>
      <c r="C39" s="99"/>
      <c r="D39" s="68"/>
    </row>
    <row r="40" spans="1:4" ht="14.25" customHeight="1">
      <c r="A40" s="67" t="s">
        <v>55</v>
      </c>
      <c r="B40" s="100">
        <f>SUM(B35,B36,B37)</f>
        <v>6356974</v>
      </c>
      <c r="C40" s="67" t="s">
        <v>56</v>
      </c>
      <c r="D40" s="68">
        <f>SUM(D35,D36)</f>
        <v>6356974</v>
      </c>
    </row>
    <row r="41" spans="1:254" ht="19.5" customHeight="1">
      <c r="A41"/>
      <c r="B41"/>
      <c r="C41" s="31"/>
      <c r="D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1:254" ht="19.5" customHeight="1">
      <c r="A42"/>
      <c r="B42"/>
      <c r="C42"/>
      <c r="D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1:254" ht="19.5" customHeight="1">
      <c r="A43"/>
      <c r="B43"/>
      <c r="C43"/>
      <c r="D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1:254" ht="19.5" customHeight="1">
      <c r="A44"/>
      <c r="B44"/>
      <c r="C44"/>
      <c r="D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1:254" ht="19.5" customHeight="1">
      <c r="A45"/>
      <c r="B45"/>
      <c r="C45"/>
      <c r="D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1:254" ht="19.5" customHeight="1">
      <c r="A46"/>
      <c r="B46"/>
      <c r="C46"/>
      <c r="D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1:254" ht="19.5" customHeight="1">
      <c r="A47"/>
      <c r="B47"/>
      <c r="C47"/>
      <c r="D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1:254" ht="19.5" customHeight="1">
      <c r="A48"/>
      <c r="B48"/>
      <c r="C48"/>
      <c r="D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1:254" ht="19.5" customHeight="1">
      <c r="A49"/>
      <c r="B49"/>
      <c r="C49"/>
      <c r="D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1:254" ht="19.5" customHeight="1">
      <c r="A50"/>
      <c r="B50"/>
      <c r="C50"/>
      <c r="D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1:254" ht="19.5" customHeight="1">
      <c r="A51"/>
      <c r="B51"/>
      <c r="C51"/>
      <c r="D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1:254" ht="19.5" customHeight="1">
      <c r="A52"/>
      <c r="B52"/>
      <c r="C52"/>
      <c r="D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1:254" ht="19.5" customHeight="1">
      <c r="A53"/>
      <c r="B53"/>
      <c r="C53"/>
      <c r="D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1:254" ht="19.5" customHeight="1">
      <c r="A54"/>
      <c r="B54"/>
      <c r="C54"/>
      <c r="D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1:254" ht="19.5" customHeight="1">
      <c r="A55"/>
      <c r="B55"/>
      <c r="C55"/>
      <c r="D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1:254" ht="19.5" customHeight="1">
      <c r="A56"/>
      <c r="B56"/>
      <c r="C56"/>
      <c r="D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1:254" ht="19.5" customHeight="1">
      <c r="A57"/>
      <c r="B57"/>
      <c r="C57"/>
      <c r="D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1:254" ht="19.5" customHeight="1">
      <c r="A58"/>
      <c r="B58"/>
      <c r="C58"/>
      <c r="D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1:254" ht="19.5" customHeight="1">
      <c r="A59"/>
      <c r="B59"/>
      <c r="C59"/>
      <c r="D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254" ht="19.5" customHeight="1">
      <c r="A60"/>
      <c r="B60"/>
      <c r="C60"/>
      <c r="D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pans="1:254" ht="19.5" customHeight="1">
      <c r="A61"/>
      <c r="B61"/>
      <c r="C61"/>
      <c r="D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254" ht="19.5" customHeight="1">
      <c r="A62"/>
      <c r="B62"/>
      <c r="C62"/>
      <c r="D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pans="1:254" ht="19.5" customHeight="1">
      <c r="A63"/>
      <c r="B63"/>
      <c r="C63"/>
      <c r="D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pans="1:254" ht="19.5" customHeight="1">
      <c r="A64"/>
      <c r="B64"/>
      <c r="C64"/>
      <c r="D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pans="1:254" ht="19.5" customHeight="1">
      <c r="A65"/>
      <c r="B65"/>
      <c r="C65"/>
      <c r="D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1:254" ht="19.5" customHeight="1">
      <c r="A66"/>
      <c r="B66"/>
      <c r="C66"/>
      <c r="D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1:254" ht="19.5" customHeight="1">
      <c r="A67"/>
      <c r="B67"/>
      <c r="C67"/>
      <c r="D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1:254" ht="19.5" customHeight="1">
      <c r="A68"/>
      <c r="B68"/>
      <c r="C68"/>
      <c r="D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1:254" ht="19.5" customHeight="1">
      <c r="A69"/>
      <c r="B69"/>
      <c r="C69"/>
      <c r="D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1:254" ht="19.5" customHeight="1">
      <c r="A70"/>
      <c r="B70"/>
      <c r="C70"/>
      <c r="D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1:254" ht="19.5" customHeight="1">
      <c r="A71"/>
      <c r="B71"/>
      <c r="C71"/>
      <c r="D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1:254" ht="19.5" customHeight="1">
      <c r="A72"/>
      <c r="B72"/>
      <c r="C72"/>
      <c r="D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1:254" ht="19.5" customHeight="1">
      <c r="A73"/>
      <c r="B73"/>
      <c r="C73"/>
      <c r="D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254" ht="19.5" customHeight="1">
      <c r="A74"/>
      <c r="B74" s="31"/>
      <c r="C74"/>
      <c r="D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pans="1:254" ht="19.5" customHeight="1">
      <c r="A75"/>
      <c r="B75"/>
      <c r="C75"/>
      <c r="D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pans="1:254" ht="19.5" customHeight="1">
      <c r="A76"/>
      <c r="B76"/>
      <c r="C76"/>
      <c r="D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pans="1:254" ht="19.5" customHeight="1">
      <c r="A77"/>
      <c r="B77"/>
      <c r="C77"/>
      <c r="D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1:254" ht="19.5" customHeight="1">
      <c r="A78"/>
      <c r="B78"/>
      <c r="C78"/>
      <c r="D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1:254" ht="19.5" customHeight="1">
      <c r="A79"/>
      <c r="B79"/>
      <c r="C79"/>
      <c r="D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1:254" ht="19.5" customHeight="1">
      <c r="A80"/>
      <c r="B80"/>
      <c r="C80"/>
      <c r="D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1:254" ht="19.5" customHeight="1">
      <c r="A81"/>
      <c r="B81"/>
      <c r="C81"/>
      <c r="D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1:254" ht="19.5" customHeight="1">
      <c r="A82"/>
      <c r="B82"/>
      <c r="C82"/>
      <c r="D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</sheetData>
  <sheetProtection/>
  <printOptions horizontalCentered="1"/>
  <pageMargins left="0.39" right="0.39" top="0.59" bottom="0.59" header="0.5" footer="0.5"/>
  <pageSetup fitToHeight="100" fitToWidth="1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showGridLines="0" showZeros="0" workbookViewId="0" topLeftCell="A1">
      <selection activeCell="B4" sqref="B4:B5"/>
    </sheetView>
  </sheetViews>
  <sheetFormatPr defaultColWidth="9.16015625" defaultRowHeight="12.75" customHeight="1"/>
  <cols>
    <col min="1" max="1" width="14" style="0" customWidth="1"/>
    <col min="2" max="2" width="30.33203125" style="0" customWidth="1"/>
    <col min="3" max="3" width="16" style="0" customWidth="1"/>
    <col min="4" max="4" width="15.5" style="0" customWidth="1"/>
    <col min="5" max="5" width="12.16015625" style="0" customWidth="1"/>
    <col min="6" max="6" width="14.5" style="0" customWidth="1"/>
    <col min="7" max="7" width="11.33203125" style="0" customWidth="1"/>
    <col min="8" max="8" width="12" style="0" customWidth="1"/>
    <col min="9" max="9" width="15.33203125" style="0" customWidth="1"/>
    <col min="10" max="10" width="17.16015625" style="0" customWidth="1"/>
    <col min="11" max="13" width="9.16015625" style="0" customWidth="1"/>
    <col min="14" max="14" width="11.5" style="0" customWidth="1"/>
    <col min="15" max="15" width="11.66015625" style="0" customWidth="1"/>
  </cols>
  <sheetData>
    <row r="1" ht="21" customHeight="1">
      <c r="O1" s="2" t="s">
        <v>57</v>
      </c>
    </row>
    <row r="2" spans="1:15" ht="29.25" customHeight="1">
      <c r="A2" s="76" t="s">
        <v>58</v>
      </c>
      <c r="B2" s="77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</row>
    <row r="3" spans="1:15" ht="27.75" customHeight="1">
      <c r="A3" s="31" t="s">
        <v>59</v>
      </c>
      <c r="O3" t="s">
        <v>3</v>
      </c>
    </row>
    <row r="4" spans="1:15" ht="17.25" customHeight="1">
      <c r="A4" s="78" t="s">
        <v>60</v>
      </c>
      <c r="B4" s="78" t="s">
        <v>61</v>
      </c>
      <c r="C4" s="79" t="s">
        <v>62</v>
      </c>
      <c r="D4" s="80" t="s">
        <v>63</v>
      </c>
      <c r="E4" s="81"/>
      <c r="F4" s="81"/>
      <c r="G4" s="81"/>
      <c r="H4" s="81"/>
      <c r="I4" s="93" t="s">
        <v>64</v>
      </c>
      <c r="J4" s="93" t="s">
        <v>65</v>
      </c>
      <c r="K4" s="93" t="s">
        <v>66</v>
      </c>
      <c r="L4" s="93" t="s">
        <v>67</v>
      </c>
      <c r="M4" s="93" t="s">
        <v>68</v>
      </c>
      <c r="N4" s="93" t="s">
        <v>69</v>
      </c>
      <c r="O4" s="73" t="s">
        <v>70</v>
      </c>
    </row>
    <row r="5" spans="1:15" ht="58.5" customHeight="1">
      <c r="A5" s="78"/>
      <c r="B5" s="78"/>
      <c r="C5" s="82"/>
      <c r="D5" s="83" t="s">
        <v>71</v>
      </c>
      <c r="E5" s="84" t="s">
        <v>72</v>
      </c>
      <c r="F5" s="85" t="s">
        <v>73</v>
      </c>
      <c r="G5" s="85" t="s">
        <v>74</v>
      </c>
      <c r="H5" s="86" t="s">
        <v>75</v>
      </c>
      <c r="I5" s="93"/>
      <c r="J5" s="93"/>
      <c r="K5" s="93"/>
      <c r="L5" s="93"/>
      <c r="M5" s="93"/>
      <c r="N5" s="93"/>
      <c r="O5" s="73"/>
    </row>
    <row r="6" spans="1:15" ht="21" customHeight="1">
      <c r="A6" s="13" t="s">
        <v>76</v>
      </c>
      <c r="B6" s="87" t="s">
        <v>76</v>
      </c>
      <c r="C6" s="88">
        <v>1</v>
      </c>
      <c r="D6" s="89">
        <f aca="true" t="shared" si="0" ref="D6:O6">C6+1</f>
        <v>2</v>
      </c>
      <c r="E6" s="90">
        <f t="shared" si="0"/>
        <v>3</v>
      </c>
      <c r="F6" s="90">
        <f t="shared" si="0"/>
        <v>4</v>
      </c>
      <c r="G6" s="89">
        <f t="shared" si="0"/>
        <v>5</v>
      </c>
      <c r="H6" s="89">
        <f t="shared" si="0"/>
        <v>6</v>
      </c>
      <c r="I6" s="89">
        <f t="shared" si="0"/>
        <v>7</v>
      </c>
      <c r="J6" s="89">
        <f t="shared" si="0"/>
        <v>8</v>
      </c>
      <c r="K6" s="89">
        <f t="shared" si="0"/>
        <v>9</v>
      </c>
      <c r="L6" s="89">
        <f t="shared" si="0"/>
        <v>10</v>
      </c>
      <c r="M6" s="89">
        <f t="shared" si="0"/>
        <v>11</v>
      </c>
      <c r="N6" s="89">
        <f t="shared" si="0"/>
        <v>12</v>
      </c>
      <c r="O6" s="89">
        <f t="shared" si="0"/>
        <v>13</v>
      </c>
    </row>
    <row r="7" spans="1:15" ht="25.5" customHeight="1">
      <c r="A7" s="15"/>
      <c r="B7" s="15" t="s">
        <v>62</v>
      </c>
      <c r="C7" s="56">
        <v>6356974</v>
      </c>
      <c r="D7" s="56">
        <v>6356974</v>
      </c>
      <c r="E7" s="17">
        <v>6159877</v>
      </c>
      <c r="F7" s="17">
        <v>197097</v>
      </c>
      <c r="G7" s="91"/>
      <c r="H7" s="91"/>
      <c r="I7" s="17"/>
      <c r="J7" s="29"/>
      <c r="K7" s="30"/>
      <c r="L7" s="94"/>
      <c r="M7" s="92"/>
      <c r="N7" s="29"/>
      <c r="O7" s="30"/>
    </row>
    <row r="8" spans="1:16" ht="25.5" customHeight="1">
      <c r="A8" s="15"/>
      <c r="B8" s="15" t="s">
        <v>77</v>
      </c>
      <c r="C8" s="56">
        <v>6356974</v>
      </c>
      <c r="D8" s="56">
        <v>6356974</v>
      </c>
      <c r="E8" s="17">
        <v>6159877</v>
      </c>
      <c r="F8" s="17">
        <v>197097</v>
      </c>
      <c r="G8" s="91"/>
      <c r="H8" s="91"/>
      <c r="I8" s="17"/>
      <c r="J8" s="29"/>
      <c r="K8" s="30"/>
      <c r="L8" s="94"/>
      <c r="M8" s="92"/>
      <c r="N8" s="29"/>
      <c r="O8" s="30"/>
      <c r="P8" s="31"/>
    </row>
    <row r="9" spans="1:15" ht="25.5" customHeight="1">
      <c r="A9" s="15" t="s">
        <v>78</v>
      </c>
      <c r="B9" s="15" t="s">
        <v>79</v>
      </c>
      <c r="C9" s="56">
        <v>6356974</v>
      </c>
      <c r="D9" s="56">
        <v>6356974</v>
      </c>
      <c r="E9" s="17">
        <v>6159877</v>
      </c>
      <c r="F9" s="17">
        <v>197097</v>
      </c>
      <c r="G9" s="91"/>
      <c r="H9" s="91"/>
      <c r="I9" s="17"/>
      <c r="J9" s="29"/>
      <c r="K9" s="30"/>
      <c r="L9" s="94"/>
      <c r="M9" s="92"/>
      <c r="N9" s="29"/>
      <c r="O9" s="30"/>
    </row>
    <row r="10" spans="1:15" ht="25.5" customHeight="1">
      <c r="A10" s="28"/>
      <c r="B10" s="28"/>
      <c r="C10" s="29"/>
      <c r="D10" s="29"/>
      <c r="E10" s="30"/>
      <c r="F10" s="92"/>
      <c r="G10" s="29"/>
      <c r="H10" s="30"/>
      <c r="I10" s="92"/>
      <c r="J10" s="29"/>
      <c r="K10" s="30"/>
      <c r="L10" s="94"/>
      <c r="M10" s="92"/>
      <c r="N10" s="29"/>
      <c r="O10" s="30"/>
    </row>
    <row r="11" spans="1:15" ht="25.5" customHeight="1">
      <c r="A11" s="28"/>
      <c r="B11" s="28"/>
      <c r="C11" s="29"/>
      <c r="D11" s="29"/>
      <c r="E11" s="30"/>
      <c r="F11" s="92"/>
      <c r="G11" s="29"/>
      <c r="H11" s="30"/>
      <c r="I11" s="92"/>
      <c r="J11" s="29"/>
      <c r="K11" s="30"/>
      <c r="L11" s="94"/>
      <c r="M11" s="92"/>
      <c r="N11" s="29"/>
      <c r="O11" s="30"/>
    </row>
    <row r="12" ht="21" customHeight="1"/>
    <row r="13" ht="21" customHeight="1"/>
  </sheetData>
  <sheetProtection/>
  <mergeCells count="10">
    <mergeCell ref="A4:A5"/>
    <mergeCell ref="B4:B5"/>
    <mergeCell ref="C4:C5"/>
    <mergeCell ref="I4:I5"/>
    <mergeCell ref="J4:J5"/>
    <mergeCell ref="K4:K5"/>
    <mergeCell ref="L4:L5"/>
    <mergeCell ref="M4:M5"/>
    <mergeCell ref="N4:N5"/>
    <mergeCell ref="O4:O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showGridLines="0" showZeros="0" workbookViewId="0" topLeftCell="A1">
      <selection activeCell="B3" sqref="B3"/>
    </sheetView>
  </sheetViews>
  <sheetFormatPr defaultColWidth="9.16015625" defaultRowHeight="12.75" customHeight="1"/>
  <cols>
    <col min="1" max="1" width="14.66015625" style="0" customWidth="1"/>
    <col min="2" max="2" width="41.33203125" style="0" customWidth="1"/>
    <col min="3" max="4" width="16.83203125" style="0" customWidth="1"/>
    <col min="5" max="5" width="16.16015625" style="0" customWidth="1"/>
    <col min="6" max="6" width="17.66015625" style="0" customWidth="1"/>
    <col min="7" max="8" width="18.5" style="0" customWidth="1"/>
    <col min="9" max="9" width="9.16015625" style="0" customWidth="1"/>
    <col min="10" max="10" width="13.5" style="0" customWidth="1"/>
  </cols>
  <sheetData>
    <row r="1" spans="2:10" ht="21" customHeight="1">
      <c r="B1" s="32"/>
      <c r="C1" s="32"/>
      <c r="D1" s="32"/>
      <c r="E1" s="32"/>
      <c r="F1" s="32"/>
      <c r="G1" s="32"/>
      <c r="H1" s="2" t="s">
        <v>80</v>
      </c>
      <c r="I1" s="32"/>
      <c r="J1" s="32"/>
    </row>
    <row r="2" spans="1:10" ht="29.25" customHeight="1">
      <c r="A2" s="18" t="s">
        <v>81</v>
      </c>
      <c r="B2" s="18"/>
      <c r="C2" s="18"/>
      <c r="D2" s="18"/>
      <c r="E2" s="18"/>
      <c r="F2" s="18"/>
      <c r="G2" s="18"/>
      <c r="H2" s="18"/>
      <c r="I2" s="33"/>
      <c r="J2" s="33"/>
    </row>
    <row r="3" spans="1:10" ht="21" customHeight="1">
      <c r="A3" s="5" t="s">
        <v>2</v>
      </c>
      <c r="B3" s="1"/>
      <c r="C3" s="32"/>
      <c r="D3" s="32"/>
      <c r="E3" s="32"/>
      <c r="F3" s="32"/>
      <c r="G3" s="32"/>
      <c r="H3" s="34" t="s">
        <v>3</v>
      </c>
      <c r="I3" s="32"/>
      <c r="J3" s="32"/>
    </row>
    <row r="4" spans="1:10" ht="21" customHeight="1">
      <c r="A4" s="6" t="s">
        <v>82</v>
      </c>
      <c r="B4" s="6"/>
      <c r="C4" s="69" t="s">
        <v>62</v>
      </c>
      <c r="D4" s="70" t="s">
        <v>83</v>
      </c>
      <c r="E4" s="71" t="s">
        <v>84</v>
      </c>
      <c r="F4" s="72" t="s">
        <v>85</v>
      </c>
      <c r="G4" s="73" t="s">
        <v>86</v>
      </c>
      <c r="H4" s="74" t="s">
        <v>87</v>
      </c>
      <c r="I4" s="32"/>
      <c r="J4" s="32"/>
    </row>
    <row r="5" spans="1:10" ht="21" customHeight="1">
      <c r="A5" s="75" t="s">
        <v>88</v>
      </c>
      <c r="B5" s="10" t="s">
        <v>89</v>
      </c>
      <c r="C5" s="69"/>
      <c r="D5" s="70"/>
      <c r="E5" s="71"/>
      <c r="F5" s="72"/>
      <c r="G5" s="73"/>
      <c r="H5" s="74"/>
      <c r="I5" s="32"/>
      <c r="J5" s="32"/>
    </row>
    <row r="6" spans="1:10" ht="21" customHeight="1">
      <c r="A6" s="35" t="s">
        <v>76</v>
      </c>
      <c r="B6" s="35" t="s">
        <v>76</v>
      </c>
      <c r="C6" s="35">
        <v>1</v>
      </c>
      <c r="D6" s="36">
        <f>C6+1</f>
        <v>2</v>
      </c>
      <c r="E6" s="36">
        <f>D6+1</f>
        <v>3</v>
      </c>
      <c r="F6" s="36">
        <f>E6+1</f>
        <v>4</v>
      </c>
      <c r="G6" s="14">
        <f>F6+1</f>
        <v>5</v>
      </c>
      <c r="H6" s="36">
        <f>G6+1</f>
        <v>6</v>
      </c>
      <c r="I6" s="32"/>
      <c r="J6" s="32"/>
    </row>
    <row r="7" spans="1:10" ht="18.75" customHeight="1">
      <c r="A7" s="15"/>
      <c r="B7" s="15" t="s">
        <v>62</v>
      </c>
      <c r="C7" s="17">
        <v>6356974</v>
      </c>
      <c r="D7" s="17">
        <v>4906652</v>
      </c>
      <c r="E7" s="17">
        <v>1450322</v>
      </c>
      <c r="F7" s="17">
        <v>0</v>
      </c>
      <c r="G7" s="17">
        <v>0</v>
      </c>
      <c r="H7" s="17">
        <v>0</v>
      </c>
      <c r="I7" s="1"/>
      <c r="J7" s="32"/>
    </row>
    <row r="8" spans="1:10" ht="18.75" customHeight="1">
      <c r="A8" s="15" t="s">
        <v>90</v>
      </c>
      <c r="B8" s="15" t="s">
        <v>91</v>
      </c>
      <c r="C8" s="17">
        <v>5868349</v>
      </c>
      <c r="D8" s="17">
        <v>4418027</v>
      </c>
      <c r="E8" s="17">
        <v>1450322</v>
      </c>
      <c r="F8" s="17">
        <v>0</v>
      </c>
      <c r="G8" s="17">
        <v>0</v>
      </c>
      <c r="H8" s="17">
        <v>0</v>
      </c>
      <c r="I8" s="1"/>
      <c r="J8" s="1"/>
    </row>
    <row r="9" spans="1:10" ht="18.75" customHeight="1">
      <c r="A9" s="15" t="s">
        <v>92</v>
      </c>
      <c r="B9" s="15" t="s">
        <v>93</v>
      </c>
      <c r="C9" s="17">
        <v>5868349</v>
      </c>
      <c r="D9" s="17">
        <v>4418027</v>
      </c>
      <c r="E9" s="17">
        <v>1450322</v>
      </c>
      <c r="F9" s="17">
        <v>0</v>
      </c>
      <c r="G9" s="17">
        <v>0</v>
      </c>
      <c r="H9" s="17">
        <v>0</v>
      </c>
      <c r="I9" s="1"/>
      <c r="J9" s="1"/>
    </row>
    <row r="10" spans="1:10" ht="20.25" customHeight="1">
      <c r="A10" s="15" t="s">
        <v>94</v>
      </c>
      <c r="B10" s="15" t="s">
        <v>95</v>
      </c>
      <c r="C10" s="17">
        <v>5868349</v>
      </c>
      <c r="D10" s="17">
        <v>4418027</v>
      </c>
      <c r="E10" s="17">
        <v>1450322</v>
      </c>
      <c r="F10" s="17">
        <v>0</v>
      </c>
      <c r="G10" s="17">
        <v>0</v>
      </c>
      <c r="H10" s="17">
        <v>0</v>
      </c>
      <c r="I10" s="1"/>
      <c r="J10" s="32"/>
    </row>
    <row r="11" spans="1:10" ht="18.75" customHeight="1">
      <c r="A11" s="15" t="s">
        <v>96</v>
      </c>
      <c r="B11" s="15" t="s">
        <v>25</v>
      </c>
      <c r="C11" s="17">
        <v>488625</v>
      </c>
      <c r="D11" s="17">
        <v>488625</v>
      </c>
      <c r="E11" s="17">
        <v>0</v>
      </c>
      <c r="F11" s="17">
        <v>0</v>
      </c>
      <c r="G11" s="17">
        <v>0</v>
      </c>
      <c r="H11" s="17">
        <v>0</v>
      </c>
      <c r="I11" s="32"/>
      <c r="J11" s="32"/>
    </row>
    <row r="12" spans="1:10" ht="18.75" customHeight="1">
      <c r="A12" s="15" t="s">
        <v>97</v>
      </c>
      <c r="B12" s="15" t="s">
        <v>98</v>
      </c>
      <c r="C12" s="17">
        <v>488625</v>
      </c>
      <c r="D12" s="17">
        <v>488625</v>
      </c>
      <c r="E12" s="17">
        <v>0</v>
      </c>
      <c r="F12" s="17">
        <v>0</v>
      </c>
      <c r="G12" s="17">
        <v>0</v>
      </c>
      <c r="H12" s="17">
        <v>0</v>
      </c>
      <c r="I12" s="32"/>
      <c r="J12" s="32"/>
    </row>
    <row r="13" spans="1:10" ht="18.75" customHeight="1">
      <c r="A13" s="15" t="s">
        <v>99</v>
      </c>
      <c r="B13" s="15" t="s">
        <v>100</v>
      </c>
      <c r="C13" s="17">
        <v>52172</v>
      </c>
      <c r="D13" s="17">
        <v>52172</v>
      </c>
      <c r="E13" s="17">
        <v>0</v>
      </c>
      <c r="F13" s="17">
        <v>0</v>
      </c>
      <c r="G13" s="17">
        <v>0</v>
      </c>
      <c r="H13" s="17">
        <v>0</v>
      </c>
      <c r="I13" s="32"/>
      <c r="J13" s="32"/>
    </row>
    <row r="14" spans="1:10" ht="18.75" customHeight="1">
      <c r="A14" s="15" t="s">
        <v>101</v>
      </c>
      <c r="B14" s="15" t="s">
        <v>102</v>
      </c>
      <c r="C14" s="17">
        <v>436453</v>
      </c>
      <c r="D14" s="17">
        <v>436453</v>
      </c>
      <c r="E14" s="17">
        <v>0</v>
      </c>
      <c r="F14" s="17">
        <v>0</v>
      </c>
      <c r="G14" s="17">
        <v>0</v>
      </c>
      <c r="H14" s="17">
        <v>0</v>
      </c>
      <c r="I14" s="32"/>
      <c r="J14" s="32"/>
    </row>
    <row r="15" spans="1:10" ht="21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21" customHeight="1">
      <c r="A16" s="32"/>
      <c r="B16" s="32"/>
      <c r="C16" s="1"/>
      <c r="D16" s="32"/>
      <c r="E16" s="32"/>
      <c r="F16" s="32"/>
      <c r="G16" s="32"/>
      <c r="H16" s="32"/>
      <c r="I16" s="32"/>
      <c r="J16" s="32"/>
    </row>
    <row r="17" ht="21" customHeight="1"/>
    <row r="18" spans="1:10" ht="21" customHeight="1">
      <c r="A18" s="32"/>
      <c r="B18" s="32"/>
      <c r="C18" s="1"/>
      <c r="D18" s="32"/>
      <c r="E18" s="32"/>
      <c r="F18" s="32"/>
      <c r="G18" s="32"/>
      <c r="H18" s="32"/>
      <c r="I18" s="32"/>
      <c r="J18" s="32"/>
    </row>
  </sheetData>
  <sheetProtection/>
  <mergeCells count="6">
    <mergeCell ref="C4:C5"/>
    <mergeCell ref="D4:D5"/>
    <mergeCell ref="E4:E5"/>
    <mergeCell ref="F4:F5"/>
    <mergeCell ref="G4:G5"/>
    <mergeCell ref="H4:H5"/>
  </mergeCells>
  <printOptions horizontalCentered="1"/>
  <pageMargins left="0.39" right="0.39" top="0.59" bottom="0.59" header="0" footer="0"/>
  <pageSetup fitToHeight="100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3.83203125" style="0" customWidth="1"/>
    <col min="2" max="2" width="24.33203125" style="0" customWidth="1"/>
    <col min="3" max="3" width="35.66015625" style="0" customWidth="1"/>
    <col min="4" max="4" width="25" style="0" customWidth="1"/>
    <col min="5" max="6" width="19.66015625" style="0" customWidth="1"/>
    <col min="7" max="254" width="9.16015625" style="0" customWidth="1"/>
  </cols>
  <sheetData>
    <row r="1" spans="1:254" ht="19.5" customHeight="1">
      <c r="A1" s="1"/>
      <c r="B1" s="1"/>
      <c r="C1" s="1"/>
      <c r="D1" s="2"/>
      <c r="F1" s="2" t="s">
        <v>103</v>
      </c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9.25" customHeight="1">
      <c r="A2" s="40" t="s">
        <v>104</v>
      </c>
      <c r="B2" s="41"/>
      <c r="C2" s="41"/>
      <c r="D2" s="41"/>
      <c r="E2" s="42"/>
      <c r="F2" s="42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14.25" customHeight="1">
      <c r="A3" s="5" t="s">
        <v>2</v>
      </c>
      <c r="B3" s="1"/>
      <c r="C3" s="1"/>
      <c r="D3" s="2"/>
      <c r="F3" s="2" t="s">
        <v>3</v>
      </c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14.25" customHeight="1">
      <c r="A4" s="43" t="s">
        <v>4</v>
      </c>
      <c r="B4" s="44"/>
      <c r="C4" s="7" t="s">
        <v>5</v>
      </c>
      <c r="D4" s="9"/>
      <c r="E4" s="45"/>
      <c r="F4" s="45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14.25" customHeight="1">
      <c r="A5" s="10" t="s">
        <v>6</v>
      </c>
      <c r="B5" s="13" t="s">
        <v>7</v>
      </c>
      <c r="C5" s="46" t="s">
        <v>8</v>
      </c>
      <c r="D5" s="14" t="s">
        <v>62</v>
      </c>
      <c r="E5" s="47" t="s">
        <v>105</v>
      </c>
      <c r="F5" s="48" t="s">
        <v>106</v>
      </c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4.25" customHeight="1">
      <c r="A6" s="49" t="s">
        <v>9</v>
      </c>
      <c r="B6" s="50">
        <v>6356974</v>
      </c>
      <c r="C6" s="51" t="s">
        <v>10</v>
      </c>
      <c r="D6" s="50">
        <v>5868349</v>
      </c>
      <c r="E6" s="52">
        <f aca="true" t="shared" si="0" ref="E6:E33">D6-F6</f>
        <v>5868349</v>
      </c>
      <c r="F6" s="53">
        <v>0</v>
      </c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254" ht="14.25" customHeight="1">
      <c r="A7" s="49" t="s">
        <v>11</v>
      </c>
      <c r="B7" s="54">
        <v>6159877</v>
      </c>
      <c r="C7" s="51" t="s">
        <v>12</v>
      </c>
      <c r="D7" s="50">
        <v>0</v>
      </c>
      <c r="E7" s="52">
        <f t="shared" si="0"/>
        <v>0</v>
      </c>
      <c r="F7" s="53">
        <v>0</v>
      </c>
      <c r="G7" s="3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</row>
    <row r="8" spans="1:254" ht="14.25" customHeight="1">
      <c r="A8" s="49" t="s">
        <v>13</v>
      </c>
      <c r="B8" s="55">
        <v>197097</v>
      </c>
      <c r="C8" s="51" t="s">
        <v>14</v>
      </c>
      <c r="D8" s="50">
        <v>0</v>
      </c>
      <c r="E8" s="52">
        <f t="shared" si="0"/>
        <v>0</v>
      </c>
      <c r="F8" s="53">
        <v>0</v>
      </c>
      <c r="G8" s="3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4.25" customHeight="1">
      <c r="A9" s="49" t="s">
        <v>15</v>
      </c>
      <c r="B9" s="54">
        <v>0</v>
      </c>
      <c r="C9" s="51" t="s">
        <v>16</v>
      </c>
      <c r="D9" s="50">
        <v>0</v>
      </c>
      <c r="E9" s="52">
        <f t="shared" si="0"/>
        <v>0</v>
      </c>
      <c r="F9" s="53">
        <v>0</v>
      </c>
      <c r="G9" s="3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4.25" customHeight="1">
      <c r="A10" s="49" t="s">
        <v>17</v>
      </c>
      <c r="B10" s="55" t="s">
        <v>18</v>
      </c>
      <c r="C10" s="51" t="s">
        <v>19</v>
      </c>
      <c r="D10" s="50">
        <v>0</v>
      </c>
      <c r="E10" s="52">
        <f t="shared" si="0"/>
        <v>0</v>
      </c>
      <c r="F10" s="53">
        <v>0</v>
      </c>
      <c r="G10" s="31"/>
      <c r="H10" s="3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4.25" customHeight="1">
      <c r="A11" s="49"/>
      <c r="B11" s="56"/>
      <c r="C11" s="51" t="s">
        <v>21</v>
      </c>
      <c r="D11" s="50">
        <v>0</v>
      </c>
      <c r="E11" s="52">
        <f t="shared" si="0"/>
        <v>0</v>
      </c>
      <c r="F11" s="53">
        <v>0</v>
      </c>
      <c r="G11" s="31"/>
      <c r="H11" s="3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4.25" customHeight="1">
      <c r="A12" s="49"/>
      <c r="B12" s="56"/>
      <c r="C12" s="51" t="s">
        <v>23</v>
      </c>
      <c r="D12" s="50">
        <v>0</v>
      </c>
      <c r="E12" s="52">
        <f t="shared" si="0"/>
        <v>0</v>
      </c>
      <c r="F12" s="53">
        <v>0</v>
      </c>
      <c r="G12" s="31"/>
      <c r="H12" s="3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4.25" customHeight="1">
      <c r="A13" s="49"/>
      <c r="B13" s="17"/>
      <c r="C13" s="51" t="s">
        <v>25</v>
      </c>
      <c r="D13" s="50">
        <v>488625</v>
      </c>
      <c r="E13" s="52">
        <f t="shared" si="0"/>
        <v>488625</v>
      </c>
      <c r="F13" s="53">
        <v>0</v>
      </c>
      <c r="G13" s="31"/>
      <c r="H13" s="3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4.25" customHeight="1">
      <c r="A14" s="49"/>
      <c r="B14" s="57"/>
      <c r="C14" s="51" t="s">
        <v>27</v>
      </c>
      <c r="D14" s="50">
        <v>0</v>
      </c>
      <c r="E14" s="52">
        <f t="shared" si="0"/>
        <v>0</v>
      </c>
      <c r="F14" s="53">
        <v>0</v>
      </c>
      <c r="G14" s="31"/>
      <c r="H14" s="3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4.25" customHeight="1">
      <c r="A15" s="49"/>
      <c r="B15" s="57"/>
      <c r="C15" s="51" t="s">
        <v>29</v>
      </c>
      <c r="D15" s="50">
        <v>0</v>
      </c>
      <c r="E15" s="52">
        <f t="shared" si="0"/>
        <v>0</v>
      </c>
      <c r="F15" s="53">
        <v>0</v>
      </c>
      <c r="G15" s="31"/>
      <c r="H15" s="3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14.25" customHeight="1">
      <c r="A16" s="58"/>
      <c r="B16" s="57"/>
      <c r="C16" s="59" t="s">
        <v>30</v>
      </c>
      <c r="D16" s="50">
        <v>0</v>
      </c>
      <c r="E16" s="52">
        <f t="shared" si="0"/>
        <v>0</v>
      </c>
      <c r="F16" s="53">
        <v>0</v>
      </c>
      <c r="G16" s="31"/>
      <c r="H16" s="3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254" ht="14.25" customHeight="1">
      <c r="A17" s="58"/>
      <c r="B17" s="17"/>
      <c r="C17" s="59" t="s">
        <v>31</v>
      </c>
      <c r="D17" s="50">
        <v>0</v>
      </c>
      <c r="E17" s="52">
        <f t="shared" si="0"/>
        <v>0</v>
      </c>
      <c r="F17" s="53">
        <v>0</v>
      </c>
      <c r="G17" s="31"/>
      <c r="H17" s="3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</row>
    <row r="18" spans="1:254" ht="14.25" customHeight="1">
      <c r="A18" s="58"/>
      <c r="B18" s="17"/>
      <c r="C18" s="59" t="s">
        <v>32</v>
      </c>
      <c r="D18" s="50">
        <v>0</v>
      </c>
      <c r="E18" s="52">
        <f t="shared" si="0"/>
        <v>0</v>
      </c>
      <c r="F18" s="53">
        <v>0</v>
      </c>
      <c r="G18" s="31"/>
      <c r="H18" s="3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4.25" customHeight="1">
      <c r="A19" s="60"/>
      <c r="B19" s="17"/>
      <c r="C19" s="59" t="s">
        <v>33</v>
      </c>
      <c r="D19" s="50">
        <v>0</v>
      </c>
      <c r="E19" s="52">
        <f t="shared" si="0"/>
        <v>0</v>
      </c>
      <c r="F19" s="53">
        <v>0</v>
      </c>
      <c r="G19" s="31"/>
      <c r="H19" s="3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4.25" customHeight="1">
      <c r="A20" s="58"/>
      <c r="B20" s="61"/>
      <c r="C20" s="59" t="s">
        <v>34</v>
      </c>
      <c r="D20" s="50">
        <v>0</v>
      </c>
      <c r="E20" s="52">
        <f t="shared" si="0"/>
        <v>0</v>
      </c>
      <c r="F20" s="53">
        <v>0</v>
      </c>
      <c r="G20" s="31"/>
      <c r="H20" s="31"/>
      <c r="I20" s="31"/>
      <c r="J20" s="31"/>
      <c r="K20" s="31"/>
      <c r="M20" s="3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4.25" customHeight="1">
      <c r="A21" s="58"/>
      <c r="B21" s="61"/>
      <c r="C21" s="59" t="s">
        <v>35</v>
      </c>
      <c r="D21" s="50">
        <v>0</v>
      </c>
      <c r="E21" s="52">
        <f t="shared" si="0"/>
        <v>0</v>
      </c>
      <c r="F21" s="53">
        <v>0</v>
      </c>
      <c r="G21" s="31"/>
      <c r="H21" s="31"/>
      <c r="I21" s="31"/>
      <c r="J21" s="31"/>
      <c r="K21" s="31"/>
      <c r="L21" s="3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4.25" customHeight="1">
      <c r="A22" s="58"/>
      <c r="B22" s="61"/>
      <c r="C22" s="59" t="s">
        <v>36</v>
      </c>
      <c r="D22" s="50">
        <v>0</v>
      </c>
      <c r="E22" s="52">
        <f t="shared" si="0"/>
        <v>0</v>
      </c>
      <c r="F22" s="53">
        <v>0</v>
      </c>
      <c r="G22" s="31"/>
      <c r="H22" s="31"/>
      <c r="I22" s="31"/>
      <c r="J22" s="31"/>
      <c r="K22" s="31"/>
      <c r="L22" s="3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4.25" customHeight="1">
      <c r="A23" s="58"/>
      <c r="B23" s="61"/>
      <c r="C23" s="59" t="s">
        <v>37</v>
      </c>
      <c r="D23" s="50">
        <v>0</v>
      </c>
      <c r="E23" s="52">
        <f t="shared" si="0"/>
        <v>0</v>
      </c>
      <c r="F23" s="53">
        <v>0</v>
      </c>
      <c r="G23" s="31"/>
      <c r="H23" s="31"/>
      <c r="I23" s="31"/>
      <c r="K23" s="3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4.25" customHeight="1">
      <c r="A24" s="58"/>
      <c r="B24" s="61"/>
      <c r="C24" s="59" t="s">
        <v>38</v>
      </c>
      <c r="D24" s="50">
        <v>0</v>
      </c>
      <c r="E24" s="52">
        <f t="shared" si="0"/>
        <v>0</v>
      </c>
      <c r="F24" s="53">
        <v>0</v>
      </c>
      <c r="G24" s="31"/>
      <c r="H24" s="31"/>
      <c r="I24" s="31"/>
      <c r="J24" s="31"/>
      <c r="K24" s="3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4.25" customHeight="1">
      <c r="A25" s="58"/>
      <c r="B25" s="61"/>
      <c r="C25" s="59" t="s">
        <v>39</v>
      </c>
      <c r="D25" s="50">
        <v>0</v>
      </c>
      <c r="E25" s="52">
        <f t="shared" si="0"/>
        <v>0</v>
      </c>
      <c r="F25" s="53">
        <v>0</v>
      </c>
      <c r="G25" s="31"/>
      <c r="H25" s="31"/>
      <c r="I25" s="31"/>
      <c r="J25" s="3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4.25" customHeight="1">
      <c r="A26" s="58"/>
      <c r="B26" s="61"/>
      <c r="C26" s="59" t="s">
        <v>40</v>
      </c>
      <c r="D26" s="50">
        <v>0</v>
      </c>
      <c r="E26" s="52">
        <f t="shared" si="0"/>
        <v>0</v>
      </c>
      <c r="F26" s="53">
        <v>0</v>
      </c>
      <c r="G26" s="31"/>
      <c r="H26" s="31"/>
      <c r="I26" s="31"/>
      <c r="J26" s="3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4.25" customHeight="1">
      <c r="A27" s="58"/>
      <c r="B27" s="61"/>
      <c r="C27" s="59" t="s">
        <v>41</v>
      </c>
      <c r="D27" s="50">
        <v>0</v>
      </c>
      <c r="E27" s="52">
        <f t="shared" si="0"/>
        <v>0</v>
      </c>
      <c r="F27" s="53">
        <v>0</v>
      </c>
      <c r="G27" s="31"/>
      <c r="H27" s="31"/>
      <c r="I27" s="31"/>
      <c r="J27" s="3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4.25" customHeight="1">
      <c r="A28" s="58"/>
      <c r="B28" s="61"/>
      <c r="C28" s="59" t="s">
        <v>42</v>
      </c>
      <c r="D28" s="50">
        <v>0</v>
      </c>
      <c r="E28" s="52">
        <f t="shared" si="0"/>
        <v>0</v>
      </c>
      <c r="F28" s="53">
        <v>0</v>
      </c>
      <c r="G28" s="31"/>
      <c r="H28" s="31"/>
      <c r="I28" s="3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4.25" customHeight="1">
      <c r="A29" s="58"/>
      <c r="B29" s="61"/>
      <c r="C29" s="59" t="s">
        <v>43</v>
      </c>
      <c r="D29" s="50">
        <v>0</v>
      </c>
      <c r="E29" s="52">
        <f t="shared" si="0"/>
        <v>0</v>
      </c>
      <c r="F29" s="53">
        <v>0</v>
      </c>
      <c r="G29" s="31"/>
      <c r="H29" s="31"/>
      <c r="I29" s="3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4.25" customHeight="1">
      <c r="A30" s="58"/>
      <c r="B30" s="61"/>
      <c r="C30" s="59" t="s">
        <v>44</v>
      </c>
      <c r="D30" s="50">
        <v>0</v>
      </c>
      <c r="E30" s="52">
        <f t="shared" si="0"/>
        <v>0</v>
      </c>
      <c r="F30" s="53">
        <v>0</v>
      </c>
      <c r="G30" s="31"/>
      <c r="H30" s="3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4.25" customHeight="1">
      <c r="A31" s="58"/>
      <c r="B31" s="61"/>
      <c r="C31" s="59" t="s">
        <v>45</v>
      </c>
      <c r="D31" s="50">
        <v>0</v>
      </c>
      <c r="E31" s="52">
        <f t="shared" si="0"/>
        <v>0</v>
      </c>
      <c r="F31" s="53">
        <v>0</v>
      </c>
      <c r="G31" s="31"/>
      <c r="H31" s="3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4.25" customHeight="1">
      <c r="A32" s="58"/>
      <c r="B32" s="61"/>
      <c r="C32" s="59" t="s">
        <v>46</v>
      </c>
      <c r="D32" s="50">
        <v>0</v>
      </c>
      <c r="E32" s="52">
        <f t="shared" si="0"/>
        <v>0</v>
      </c>
      <c r="F32" s="53">
        <v>0</v>
      </c>
      <c r="G32" s="31"/>
      <c r="H32" s="3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4.25" customHeight="1">
      <c r="A33" s="58"/>
      <c r="B33" s="61"/>
      <c r="C33" s="59" t="s">
        <v>47</v>
      </c>
      <c r="D33" s="54">
        <v>0</v>
      </c>
      <c r="E33" s="52">
        <f t="shared" si="0"/>
        <v>0</v>
      </c>
      <c r="F33" s="62">
        <v>0</v>
      </c>
      <c r="G33" s="3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4.25" customHeight="1">
      <c r="A34" s="58"/>
      <c r="B34" s="61"/>
      <c r="C34" s="63" t="e">
        <f>#REF!</f>
        <v>#REF!</v>
      </c>
      <c r="D34" s="64"/>
      <c r="E34" s="65"/>
      <c r="F34" s="66"/>
      <c r="G34" s="3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4.25" customHeight="1">
      <c r="A35" s="67" t="s">
        <v>107</v>
      </c>
      <c r="B35" s="68">
        <f>SUM(B6,B11,B12,B13,B14,B15)</f>
        <v>6356974</v>
      </c>
      <c r="C35" s="67" t="s">
        <v>108</v>
      </c>
      <c r="D35" s="68">
        <f>SUM(D6:D33)</f>
        <v>6356974</v>
      </c>
      <c r="E35" s="68">
        <f>SUM(E6:E33)</f>
        <v>6356974</v>
      </c>
      <c r="F35" s="68">
        <f>SUM(F6:F33)</f>
        <v>0</v>
      </c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3:5" ht="19.5" customHeight="1">
      <c r="C36" s="31"/>
      <c r="D36" s="31"/>
      <c r="E36" s="3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>
      <c r="B69" s="31"/>
    </row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</sheetData>
  <sheetProtection/>
  <printOptions horizontalCentered="1"/>
  <pageMargins left="0.39" right="0.39" top="0.59" bottom="0.59" header="0" footer="0"/>
  <pageSetup fitToHeight="100" fitToWidth="1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31" customWidth="1"/>
    <col min="2" max="2" width="36.16015625" style="31" customWidth="1"/>
    <col min="3" max="5" width="28" style="31" customWidth="1"/>
    <col min="6" max="6" width="9.16015625" style="31" customWidth="1"/>
    <col min="7" max="7" width="13.5" style="31" customWidth="1"/>
    <col min="8" max="16384" width="9.16015625" style="31" customWidth="1"/>
  </cols>
  <sheetData>
    <row r="1" spans="1:7" ht="21" customHeight="1">
      <c r="A1" s="1"/>
      <c r="B1" s="1"/>
      <c r="C1" s="1"/>
      <c r="D1" s="1"/>
      <c r="E1" s="2" t="s">
        <v>109</v>
      </c>
      <c r="F1" s="1"/>
      <c r="G1" s="1"/>
    </row>
    <row r="2" spans="1:7" ht="29.25" customHeight="1">
      <c r="A2" s="3" t="s">
        <v>110</v>
      </c>
      <c r="B2" s="3"/>
      <c r="C2" s="3"/>
      <c r="D2" s="3"/>
      <c r="E2" s="3"/>
      <c r="F2" s="4"/>
      <c r="G2" s="4"/>
    </row>
    <row r="3" spans="1:7" ht="21" customHeight="1">
      <c r="A3" s="5" t="s">
        <v>2</v>
      </c>
      <c r="B3" s="1"/>
      <c r="C3" s="1"/>
      <c r="D3" s="1"/>
      <c r="E3" s="2" t="s">
        <v>3</v>
      </c>
      <c r="F3" s="1"/>
      <c r="G3" s="1"/>
    </row>
    <row r="4" spans="1:7" ht="17.25" customHeight="1">
      <c r="A4" s="6" t="s">
        <v>82</v>
      </c>
      <c r="B4" s="7"/>
      <c r="C4" s="7" t="s">
        <v>111</v>
      </c>
      <c r="D4" s="8"/>
      <c r="E4" s="9"/>
      <c r="F4" s="1"/>
      <c r="G4" s="1"/>
    </row>
    <row r="5" spans="1:7" ht="21" customHeight="1">
      <c r="A5" s="10" t="s">
        <v>88</v>
      </c>
      <c r="B5" s="11" t="s">
        <v>89</v>
      </c>
      <c r="C5" s="12" t="s">
        <v>62</v>
      </c>
      <c r="D5" s="12" t="s">
        <v>83</v>
      </c>
      <c r="E5" s="12" t="s">
        <v>84</v>
      </c>
      <c r="F5" s="1"/>
      <c r="G5" s="1"/>
    </row>
    <row r="6" spans="1:7" ht="21" customHeight="1">
      <c r="A6" s="13" t="s">
        <v>76</v>
      </c>
      <c r="B6" s="13" t="s">
        <v>76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 t="s">
        <v>62</v>
      </c>
      <c r="C7" s="16">
        <v>6356974</v>
      </c>
      <c r="D7" s="16">
        <v>4906652</v>
      </c>
      <c r="E7" s="17">
        <v>1450322</v>
      </c>
      <c r="F7" s="1"/>
      <c r="G7" s="1"/>
    </row>
    <row r="8" spans="1:7" ht="18.75" customHeight="1">
      <c r="A8" s="15" t="s">
        <v>90</v>
      </c>
      <c r="B8" s="15" t="s">
        <v>91</v>
      </c>
      <c r="C8" s="16">
        <v>5868349</v>
      </c>
      <c r="D8" s="16">
        <v>4418027</v>
      </c>
      <c r="E8" s="17">
        <v>1450322</v>
      </c>
      <c r="F8" s="1"/>
      <c r="G8" s="1"/>
    </row>
    <row r="9" spans="1:7" ht="18.75" customHeight="1">
      <c r="A9" s="15" t="s">
        <v>92</v>
      </c>
      <c r="B9" s="15" t="s">
        <v>93</v>
      </c>
      <c r="C9" s="16">
        <v>5868349</v>
      </c>
      <c r="D9" s="16">
        <v>4418027</v>
      </c>
      <c r="E9" s="17">
        <v>1450322</v>
      </c>
      <c r="F9" s="1"/>
      <c r="G9" s="1"/>
    </row>
    <row r="10" spans="1:7" ht="20.25" customHeight="1">
      <c r="A10" s="15" t="s">
        <v>94</v>
      </c>
      <c r="B10" s="15" t="s">
        <v>95</v>
      </c>
      <c r="C10" s="16">
        <v>5868349</v>
      </c>
      <c r="D10" s="16">
        <v>4418027</v>
      </c>
      <c r="E10" s="17">
        <v>1450322</v>
      </c>
      <c r="F10" s="1"/>
      <c r="G10" s="1"/>
    </row>
    <row r="11" spans="1:7" ht="18.75" customHeight="1">
      <c r="A11" s="15" t="s">
        <v>96</v>
      </c>
      <c r="B11" s="15" t="s">
        <v>25</v>
      </c>
      <c r="C11" s="16">
        <v>488625</v>
      </c>
      <c r="D11" s="16">
        <v>488625</v>
      </c>
      <c r="E11" s="17">
        <v>0</v>
      </c>
      <c r="F11" s="1"/>
      <c r="G11" s="1"/>
    </row>
    <row r="12" spans="1:7" ht="18.75" customHeight="1">
      <c r="A12" s="15" t="s">
        <v>97</v>
      </c>
      <c r="B12" s="15" t="s">
        <v>98</v>
      </c>
      <c r="C12" s="16">
        <v>488625</v>
      </c>
      <c r="D12" s="16">
        <v>488625</v>
      </c>
      <c r="E12" s="17">
        <v>0</v>
      </c>
      <c r="F12" s="1"/>
      <c r="G12" s="1"/>
    </row>
    <row r="13" spans="1:7" ht="18.75" customHeight="1">
      <c r="A13" s="15" t="s">
        <v>99</v>
      </c>
      <c r="B13" s="15" t="s">
        <v>100</v>
      </c>
      <c r="C13" s="16">
        <v>52172</v>
      </c>
      <c r="D13" s="16">
        <v>52172</v>
      </c>
      <c r="E13" s="17">
        <v>0</v>
      </c>
      <c r="F13" s="1"/>
      <c r="G13" s="1"/>
    </row>
    <row r="14" spans="1:7" ht="20.25" customHeight="1">
      <c r="A14" s="15" t="s">
        <v>101</v>
      </c>
      <c r="B14" s="15" t="s">
        <v>102</v>
      </c>
      <c r="C14" s="16">
        <v>436453</v>
      </c>
      <c r="D14" s="16">
        <v>436453</v>
      </c>
      <c r="E14" s="17">
        <v>0</v>
      </c>
      <c r="F14" s="1"/>
      <c r="G14" s="1"/>
    </row>
    <row r="15" spans="1:7" ht="21" customHeight="1">
      <c r="A15" s="1"/>
      <c r="B15" s="1"/>
      <c r="C15" s="1"/>
      <c r="D15" s="1"/>
      <c r="E15" s="1"/>
      <c r="F15" s="1"/>
      <c r="G15" s="1"/>
    </row>
    <row r="16" spans="1:7" ht="21" customHeight="1">
      <c r="A16" s="1"/>
      <c r="B16" s="1"/>
      <c r="C16" s="1"/>
      <c r="D16" s="1"/>
      <c r="E16" s="1"/>
      <c r="F16" s="1"/>
      <c r="G16" s="1"/>
    </row>
    <row r="17" ht="21" customHeight="1"/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8" style="0" customWidth="1"/>
    <col min="2" max="2" width="45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32"/>
      <c r="B1" s="32"/>
      <c r="C1" s="32"/>
      <c r="D1" s="32"/>
      <c r="E1" s="2" t="s">
        <v>112</v>
      </c>
      <c r="F1" s="32"/>
      <c r="G1" s="32"/>
    </row>
    <row r="2" spans="1:7" ht="29.25" customHeight="1">
      <c r="A2" s="18" t="s">
        <v>113</v>
      </c>
      <c r="B2" s="18"/>
      <c r="C2" s="18"/>
      <c r="D2" s="18"/>
      <c r="E2" s="18"/>
      <c r="F2" s="33"/>
      <c r="G2" s="33"/>
    </row>
    <row r="3" spans="1:7" ht="21" customHeight="1">
      <c r="A3" s="5" t="s">
        <v>2</v>
      </c>
      <c r="B3" s="1"/>
      <c r="C3" s="32"/>
      <c r="D3" s="32"/>
      <c r="E3" s="34" t="s">
        <v>3</v>
      </c>
      <c r="F3" s="32"/>
      <c r="G3" s="32"/>
    </row>
    <row r="4" spans="1:7" ht="17.25" customHeight="1">
      <c r="A4" s="6" t="s">
        <v>114</v>
      </c>
      <c r="B4" s="7"/>
      <c r="C4" s="7" t="s">
        <v>115</v>
      </c>
      <c r="D4" s="8"/>
      <c r="E4" s="9"/>
      <c r="F4" s="32"/>
      <c r="G4" s="32"/>
    </row>
    <row r="5" spans="1:7" ht="21" customHeight="1">
      <c r="A5" s="10" t="s">
        <v>88</v>
      </c>
      <c r="B5" s="11" t="s">
        <v>89</v>
      </c>
      <c r="C5" s="12" t="s">
        <v>62</v>
      </c>
      <c r="D5" s="12" t="s">
        <v>116</v>
      </c>
      <c r="E5" s="12" t="s">
        <v>117</v>
      </c>
      <c r="F5" s="32"/>
      <c r="G5" s="32"/>
    </row>
    <row r="6" spans="1:7" ht="21" customHeight="1">
      <c r="A6" s="13" t="s">
        <v>76</v>
      </c>
      <c r="B6" s="35" t="s">
        <v>76</v>
      </c>
      <c r="C6" s="36">
        <v>1</v>
      </c>
      <c r="D6" s="36">
        <f>C6+1</f>
        <v>2</v>
      </c>
      <c r="E6" s="36">
        <f>D6+1</f>
        <v>3</v>
      </c>
      <c r="F6" s="32"/>
      <c r="G6" s="32"/>
    </row>
    <row r="7" spans="1:8" ht="18.75" customHeight="1">
      <c r="A7" s="15"/>
      <c r="B7" s="37" t="s">
        <v>62</v>
      </c>
      <c r="C7" s="38">
        <v>4906652</v>
      </c>
      <c r="D7" s="16">
        <v>3225210</v>
      </c>
      <c r="E7" s="17">
        <v>1681442</v>
      </c>
      <c r="F7" s="39"/>
      <c r="G7" s="39"/>
      <c r="H7" s="31"/>
    </row>
    <row r="8" spans="1:8" ht="18.75" customHeight="1">
      <c r="A8" s="15" t="s">
        <v>118</v>
      </c>
      <c r="B8" s="37" t="s">
        <v>119</v>
      </c>
      <c r="C8" s="38">
        <v>3173038</v>
      </c>
      <c r="D8" s="16">
        <v>3173038</v>
      </c>
      <c r="E8" s="17">
        <v>0</v>
      </c>
      <c r="F8" s="1"/>
      <c r="G8" s="1"/>
      <c r="H8" s="31"/>
    </row>
    <row r="9" spans="1:7" ht="18.75" customHeight="1">
      <c r="A9" s="15" t="s">
        <v>120</v>
      </c>
      <c r="B9" s="37" t="s">
        <v>121</v>
      </c>
      <c r="C9" s="38">
        <v>1197972</v>
      </c>
      <c r="D9" s="16">
        <v>1197972</v>
      </c>
      <c r="E9" s="17">
        <v>0</v>
      </c>
      <c r="F9" s="1"/>
      <c r="G9" s="1"/>
    </row>
    <row r="10" spans="1:7" ht="18.75" customHeight="1">
      <c r="A10" s="15" t="s">
        <v>122</v>
      </c>
      <c r="B10" s="37" t="s">
        <v>123</v>
      </c>
      <c r="C10" s="38">
        <v>884460</v>
      </c>
      <c r="D10" s="16">
        <v>884460</v>
      </c>
      <c r="E10" s="17">
        <v>0</v>
      </c>
      <c r="F10" s="1"/>
      <c r="G10" s="1"/>
    </row>
    <row r="11" spans="1:7" ht="18.75" customHeight="1">
      <c r="A11" s="15" t="s">
        <v>124</v>
      </c>
      <c r="B11" s="37" t="s">
        <v>125</v>
      </c>
      <c r="C11" s="38">
        <v>20400</v>
      </c>
      <c r="D11" s="16">
        <v>20400</v>
      </c>
      <c r="E11" s="17">
        <v>0</v>
      </c>
      <c r="F11" s="1"/>
      <c r="G11" s="32"/>
    </row>
    <row r="12" spans="1:7" ht="18.75" customHeight="1">
      <c r="A12" s="15" t="s">
        <v>126</v>
      </c>
      <c r="B12" s="37" t="s">
        <v>127</v>
      </c>
      <c r="C12" s="38">
        <v>5000</v>
      </c>
      <c r="D12" s="16">
        <v>5000</v>
      </c>
      <c r="E12" s="17">
        <v>0</v>
      </c>
      <c r="F12" s="1"/>
      <c r="G12" s="32"/>
    </row>
    <row r="13" spans="1:7" ht="18.75" customHeight="1">
      <c r="A13" s="15" t="s">
        <v>128</v>
      </c>
      <c r="B13" s="37" t="s">
        <v>129</v>
      </c>
      <c r="C13" s="38">
        <v>99831</v>
      </c>
      <c r="D13" s="16">
        <v>99831</v>
      </c>
      <c r="E13" s="17">
        <v>0</v>
      </c>
      <c r="F13" s="32"/>
      <c r="G13" s="32"/>
    </row>
    <row r="14" spans="1:7" ht="18.75" customHeight="1">
      <c r="A14" s="15" t="s">
        <v>130</v>
      </c>
      <c r="B14" s="37" t="s">
        <v>131</v>
      </c>
      <c r="C14" s="38">
        <v>2000</v>
      </c>
      <c r="D14" s="16">
        <v>2000</v>
      </c>
      <c r="E14" s="17">
        <v>0</v>
      </c>
      <c r="F14" s="32"/>
      <c r="G14" s="32"/>
    </row>
    <row r="15" spans="1:7" ht="18.75" customHeight="1">
      <c r="A15" s="15" t="s">
        <v>132</v>
      </c>
      <c r="B15" s="37" t="s">
        <v>133</v>
      </c>
      <c r="C15" s="38">
        <v>441453</v>
      </c>
      <c r="D15" s="16">
        <v>441453</v>
      </c>
      <c r="E15" s="17">
        <v>0</v>
      </c>
      <c r="F15" s="32"/>
      <c r="G15" s="32"/>
    </row>
    <row r="16" spans="1:7" ht="18.75" customHeight="1">
      <c r="A16" s="15" t="s">
        <v>134</v>
      </c>
      <c r="B16" s="37" t="s">
        <v>135</v>
      </c>
      <c r="C16" s="38">
        <v>74090</v>
      </c>
      <c r="D16" s="16">
        <v>74090</v>
      </c>
      <c r="E16" s="17">
        <v>0</v>
      </c>
      <c r="F16" s="32"/>
      <c r="G16" s="32"/>
    </row>
    <row r="17" spans="1:5" ht="18.75" customHeight="1">
      <c r="A17" s="15" t="s">
        <v>136</v>
      </c>
      <c r="B17" s="37" t="s">
        <v>137</v>
      </c>
      <c r="C17" s="38">
        <v>5000</v>
      </c>
      <c r="D17" s="16">
        <v>5000</v>
      </c>
      <c r="E17" s="17">
        <v>0</v>
      </c>
    </row>
    <row r="18" spans="1:7" ht="18.75" customHeight="1">
      <c r="A18" s="15" t="s">
        <v>138</v>
      </c>
      <c r="B18" s="37" t="s">
        <v>139</v>
      </c>
      <c r="C18" s="38">
        <v>5000</v>
      </c>
      <c r="D18" s="16">
        <v>5000</v>
      </c>
      <c r="E18" s="17">
        <v>0</v>
      </c>
      <c r="F18" s="32"/>
      <c r="G18" s="32"/>
    </row>
    <row r="19" spans="1:5" ht="18.75" customHeight="1">
      <c r="A19" s="15" t="s">
        <v>140</v>
      </c>
      <c r="B19" s="37" t="s">
        <v>141</v>
      </c>
      <c r="C19" s="38">
        <v>4425</v>
      </c>
      <c r="D19" s="16">
        <v>4425</v>
      </c>
      <c r="E19" s="17">
        <v>0</v>
      </c>
    </row>
    <row r="20" spans="1:5" ht="18.75" customHeight="1">
      <c r="A20" s="15" t="s">
        <v>142</v>
      </c>
      <c r="B20" s="37" t="s">
        <v>143</v>
      </c>
      <c r="C20" s="38">
        <v>11064</v>
      </c>
      <c r="D20" s="16">
        <v>11064</v>
      </c>
      <c r="E20" s="17">
        <v>0</v>
      </c>
    </row>
    <row r="21" spans="1:5" ht="18.75" customHeight="1">
      <c r="A21" s="15" t="s">
        <v>144</v>
      </c>
      <c r="B21" s="37" t="s">
        <v>145</v>
      </c>
      <c r="C21" s="38">
        <v>5040</v>
      </c>
      <c r="D21" s="16">
        <v>5040</v>
      </c>
      <c r="E21" s="17">
        <v>0</v>
      </c>
    </row>
    <row r="22" spans="1:5" ht="18.75" customHeight="1">
      <c r="A22" s="15" t="s">
        <v>146</v>
      </c>
      <c r="B22" s="37" t="s">
        <v>147</v>
      </c>
      <c r="C22" s="38">
        <v>5000</v>
      </c>
      <c r="D22" s="16">
        <v>5000</v>
      </c>
      <c r="E22" s="17">
        <v>0</v>
      </c>
    </row>
    <row r="23" spans="1:5" ht="18.75" customHeight="1">
      <c r="A23" s="15" t="s">
        <v>148</v>
      </c>
      <c r="B23" s="37" t="s">
        <v>149</v>
      </c>
      <c r="C23" s="38">
        <v>145770</v>
      </c>
      <c r="D23" s="16">
        <v>145770</v>
      </c>
      <c r="E23" s="17">
        <v>0</v>
      </c>
    </row>
    <row r="24" spans="1:5" ht="18.75" customHeight="1">
      <c r="A24" s="15" t="s">
        <v>150</v>
      </c>
      <c r="B24" s="37" t="s">
        <v>151</v>
      </c>
      <c r="C24" s="38">
        <v>124946</v>
      </c>
      <c r="D24" s="16">
        <v>124946</v>
      </c>
      <c r="E24" s="17">
        <v>0</v>
      </c>
    </row>
    <row r="25" spans="1:5" ht="18.75" customHeight="1">
      <c r="A25" s="15" t="s">
        <v>152</v>
      </c>
      <c r="B25" s="37" t="s">
        <v>153</v>
      </c>
      <c r="C25" s="38">
        <v>10000</v>
      </c>
      <c r="D25" s="16">
        <v>10000</v>
      </c>
      <c r="E25" s="17">
        <v>0</v>
      </c>
    </row>
    <row r="26" spans="1:5" ht="18.75" customHeight="1">
      <c r="A26" s="15" t="s">
        <v>154</v>
      </c>
      <c r="B26" s="37" t="s">
        <v>155</v>
      </c>
      <c r="C26" s="38">
        <v>26880</v>
      </c>
      <c r="D26" s="16">
        <v>26880</v>
      </c>
      <c r="E26" s="17">
        <v>0</v>
      </c>
    </row>
    <row r="27" spans="1:5" ht="18.75" customHeight="1">
      <c r="A27" s="15" t="s">
        <v>156</v>
      </c>
      <c r="B27" s="37" t="s">
        <v>157</v>
      </c>
      <c r="C27" s="38">
        <v>51204</v>
      </c>
      <c r="D27" s="16">
        <v>51204</v>
      </c>
      <c r="E27" s="17">
        <v>0</v>
      </c>
    </row>
    <row r="28" spans="1:5" ht="18.75" customHeight="1">
      <c r="A28" s="15" t="s">
        <v>158</v>
      </c>
      <c r="B28" s="37" t="s">
        <v>159</v>
      </c>
      <c r="C28" s="38">
        <v>104</v>
      </c>
      <c r="D28" s="16">
        <v>104</v>
      </c>
      <c r="E28" s="17">
        <v>0</v>
      </c>
    </row>
    <row r="29" spans="1:5" ht="18.75" customHeight="1">
      <c r="A29" s="15" t="s">
        <v>160</v>
      </c>
      <c r="B29" s="37" t="s">
        <v>161</v>
      </c>
      <c r="C29" s="38">
        <v>53399</v>
      </c>
      <c r="D29" s="16">
        <v>53399</v>
      </c>
      <c r="E29" s="17">
        <v>0</v>
      </c>
    </row>
    <row r="30" spans="1:5" ht="18.75" customHeight="1">
      <c r="A30" s="15" t="s">
        <v>162</v>
      </c>
      <c r="B30" s="37" t="s">
        <v>163</v>
      </c>
      <c r="C30" s="38">
        <v>1681442</v>
      </c>
      <c r="D30" s="16">
        <v>0</v>
      </c>
      <c r="E30" s="17">
        <v>1681442</v>
      </c>
    </row>
    <row r="31" spans="1:5" ht="18.75" customHeight="1">
      <c r="A31" s="15" t="s">
        <v>164</v>
      </c>
      <c r="B31" s="37" t="s">
        <v>165</v>
      </c>
      <c r="C31" s="38">
        <v>150000</v>
      </c>
      <c r="D31" s="16">
        <v>0</v>
      </c>
      <c r="E31" s="17">
        <v>150000</v>
      </c>
    </row>
    <row r="32" spans="1:5" ht="18.75" customHeight="1">
      <c r="A32" s="15" t="s">
        <v>166</v>
      </c>
      <c r="B32" s="37" t="s">
        <v>167</v>
      </c>
      <c r="C32" s="38">
        <v>100000</v>
      </c>
      <c r="D32" s="16">
        <v>0</v>
      </c>
      <c r="E32" s="17">
        <v>100000</v>
      </c>
    </row>
    <row r="33" spans="1:5" ht="18.75" customHeight="1">
      <c r="A33" s="15" t="s">
        <v>168</v>
      </c>
      <c r="B33" s="37" t="s">
        <v>169</v>
      </c>
      <c r="C33" s="38">
        <v>5000</v>
      </c>
      <c r="D33" s="16">
        <v>0</v>
      </c>
      <c r="E33" s="17">
        <v>5000</v>
      </c>
    </row>
    <row r="34" spans="1:5" ht="18.75" customHeight="1">
      <c r="A34" s="15" t="s">
        <v>170</v>
      </c>
      <c r="B34" s="37" t="s">
        <v>171</v>
      </c>
      <c r="C34" s="38">
        <v>5000</v>
      </c>
      <c r="D34" s="16">
        <v>0</v>
      </c>
      <c r="E34" s="17">
        <v>5000</v>
      </c>
    </row>
    <row r="35" spans="1:5" ht="18.75" customHeight="1">
      <c r="A35" s="15" t="s">
        <v>172</v>
      </c>
      <c r="B35" s="37" t="s">
        <v>173</v>
      </c>
      <c r="C35" s="38">
        <v>10000</v>
      </c>
      <c r="D35" s="16">
        <v>0</v>
      </c>
      <c r="E35" s="17">
        <v>10000</v>
      </c>
    </row>
    <row r="36" spans="1:5" ht="18.75" customHeight="1">
      <c r="A36" s="15" t="s">
        <v>174</v>
      </c>
      <c r="B36" s="37" t="s">
        <v>175</v>
      </c>
      <c r="C36" s="38">
        <v>57304</v>
      </c>
      <c r="D36" s="16">
        <v>0</v>
      </c>
      <c r="E36" s="17">
        <v>57304</v>
      </c>
    </row>
    <row r="37" spans="1:5" ht="18.75" customHeight="1">
      <c r="A37" s="15" t="s">
        <v>176</v>
      </c>
      <c r="B37" s="37" t="s">
        <v>177</v>
      </c>
      <c r="C37" s="38">
        <v>12000</v>
      </c>
      <c r="D37" s="16">
        <v>0</v>
      </c>
      <c r="E37" s="17">
        <v>12000</v>
      </c>
    </row>
    <row r="38" spans="1:5" ht="18.75" customHeight="1">
      <c r="A38" s="15" t="s">
        <v>178</v>
      </c>
      <c r="B38" s="37" t="s">
        <v>179</v>
      </c>
      <c r="C38" s="38">
        <v>18840</v>
      </c>
      <c r="D38" s="16">
        <v>0</v>
      </c>
      <c r="E38" s="17">
        <v>18840</v>
      </c>
    </row>
    <row r="39" spans="1:5" ht="18.75" customHeight="1">
      <c r="A39" s="15" t="s">
        <v>180</v>
      </c>
      <c r="B39" s="37" t="s">
        <v>181</v>
      </c>
      <c r="C39" s="38">
        <v>25000</v>
      </c>
      <c r="D39" s="16">
        <v>0</v>
      </c>
      <c r="E39" s="17">
        <v>25000</v>
      </c>
    </row>
    <row r="40" spans="1:5" ht="18.75" customHeight="1">
      <c r="A40" s="15" t="s">
        <v>182</v>
      </c>
      <c r="B40" s="37" t="s">
        <v>183</v>
      </c>
      <c r="C40" s="38">
        <v>50000</v>
      </c>
      <c r="D40" s="16">
        <v>0</v>
      </c>
      <c r="E40" s="17">
        <v>50000</v>
      </c>
    </row>
    <row r="41" spans="1:5" ht="18.75" customHeight="1">
      <c r="A41" s="15" t="s">
        <v>184</v>
      </c>
      <c r="B41" s="37" t="s">
        <v>185</v>
      </c>
      <c r="C41" s="38">
        <v>7640</v>
      </c>
      <c r="D41" s="16">
        <v>0</v>
      </c>
      <c r="E41" s="17">
        <v>7640</v>
      </c>
    </row>
    <row r="42" spans="1:5" ht="18.75" customHeight="1">
      <c r="A42" s="15" t="s">
        <v>186</v>
      </c>
      <c r="B42" s="37" t="s">
        <v>187</v>
      </c>
      <c r="C42" s="38">
        <v>50000</v>
      </c>
      <c r="D42" s="16">
        <v>0</v>
      </c>
      <c r="E42" s="17">
        <v>50000</v>
      </c>
    </row>
    <row r="43" spans="1:5" ht="18.75" customHeight="1">
      <c r="A43" s="15" t="s">
        <v>188</v>
      </c>
      <c r="B43" s="37" t="s">
        <v>189</v>
      </c>
      <c r="C43" s="38">
        <v>30000</v>
      </c>
      <c r="D43" s="16">
        <v>0</v>
      </c>
      <c r="E43" s="17">
        <v>30000</v>
      </c>
    </row>
    <row r="44" spans="1:5" ht="18.75" customHeight="1">
      <c r="A44" s="15" t="s">
        <v>190</v>
      </c>
      <c r="B44" s="37" t="s">
        <v>191</v>
      </c>
      <c r="C44" s="38">
        <v>340000</v>
      </c>
      <c r="D44" s="16">
        <v>0</v>
      </c>
      <c r="E44" s="17">
        <v>340000</v>
      </c>
    </row>
    <row r="45" spans="1:5" ht="18.75" customHeight="1">
      <c r="A45" s="15" t="s">
        <v>192</v>
      </c>
      <c r="B45" s="37" t="s">
        <v>193</v>
      </c>
      <c r="C45" s="38">
        <v>5000</v>
      </c>
      <c r="D45" s="16">
        <v>0</v>
      </c>
      <c r="E45" s="17">
        <v>5000</v>
      </c>
    </row>
    <row r="46" spans="1:5" ht="18.75" customHeight="1">
      <c r="A46" s="15" t="s">
        <v>194</v>
      </c>
      <c r="B46" s="37" t="s">
        <v>195</v>
      </c>
      <c r="C46" s="38">
        <v>3000</v>
      </c>
      <c r="D46" s="16">
        <v>0</v>
      </c>
      <c r="E46" s="17">
        <v>3000</v>
      </c>
    </row>
    <row r="47" spans="1:5" ht="18.75" customHeight="1">
      <c r="A47" s="15" t="s">
        <v>196</v>
      </c>
      <c r="B47" s="37" t="s">
        <v>197</v>
      </c>
      <c r="C47" s="38">
        <v>5000</v>
      </c>
      <c r="D47" s="16">
        <v>0</v>
      </c>
      <c r="E47" s="17">
        <v>5000</v>
      </c>
    </row>
    <row r="48" spans="1:5" ht="18.75" customHeight="1">
      <c r="A48" s="15" t="s">
        <v>198</v>
      </c>
      <c r="B48" s="37" t="s">
        <v>199</v>
      </c>
      <c r="C48" s="38">
        <v>15000</v>
      </c>
      <c r="D48" s="16">
        <v>0</v>
      </c>
      <c r="E48" s="17">
        <v>15000</v>
      </c>
    </row>
    <row r="49" spans="1:5" ht="18.75" customHeight="1">
      <c r="A49" s="15" t="s">
        <v>200</v>
      </c>
      <c r="B49" s="37" t="s">
        <v>201</v>
      </c>
      <c r="C49" s="38">
        <v>1000</v>
      </c>
      <c r="D49" s="16">
        <v>0</v>
      </c>
      <c r="E49" s="17">
        <v>1000</v>
      </c>
    </row>
    <row r="50" spans="1:5" ht="18.75" customHeight="1">
      <c r="A50" s="15" t="s">
        <v>202</v>
      </c>
      <c r="B50" s="37" t="s">
        <v>203</v>
      </c>
      <c r="C50" s="38">
        <v>13858</v>
      </c>
      <c r="D50" s="16">
        <v>0</v>
      </c>
      <c r="E50" s="17">
        <v>13858</v>
      </c>
    </row>
    <row r="51" spans="1:5" ht="18.75" customHeight="1">
      <c r="A51" s="15" t="s">
        <v>204</v>
      </c>
      <c r="B51" s="37" t="s">
        <v>205</v>
      </c>
      <c r="C51" s="38">
        <v>50000</v>
      </c>
      <c r="D51" s="16">
        <v>0</v>
      </c>
      <c r="E51" s="17">
        <v>50000</v>
      </c>
    </row>
    <row r="52" spans="1:5" ht="18.75" customHeight="1">
      <c r="A52" s="15" t="s">
        <v>206</v>
      </c>
      <c r="B52" s="37" t="s">
        <v>207</v>
      </c>
      <c r="C52" s="38">
        <v>200000</v>
      </c>
      <c r="D52" s="16">
        <v>0</v>
      </c>
      <c r="E52" s="17">
        <v>200000</v>
      </c>
    </row>
    <row r="53" spans="1:5" ht="18.75" customHeight="1">
      <c r="A53" s="15" t="s">
        <v>208</v>
      </c>
      <c r="B53" s="37" t="s">
        <v>209</v>
      </c>
      <c r="C53" s="38">
        <v>122800</v>
      </c>
      <c r="D53" s="16">
        <v>0</v>
      </c>
      <c r="E53" s="17">
        <v>122800</v>
      </c>
    </row>
    <row r="54" spans="1:5" ht="18.75" customHeight="1">
      <c r="A54" s="15" t="s">
        <v>210</v>
      </c>
      <c r="B54" s="37" t="s">
        <v>211</v>
      </c>
      <c r="C54" s="38">
        <v>5000</v>
      </c>
      <c r="D54" s="16">
        <v>0</v>
      </c>
      <c r="E54" s="17">
        <v>5000</v>
      </c>
    </row>
    <row r="55" spans="1:5" ht="18.75" customHeight="1">
      <c r="A55" s="15" t="s">
        <v>212</v>
      </c>
      <c r="B55" s="37" t="s">
        <v>213</v>
      </c>
      <c r="C55" s="38">
        <v>400000</v>
      </c>
      <c r="D55" s="16">
        <v>0</v>
      </c>
      <c r="E55" s="17">
        <v>400000</v>
      </c>
    </row>
    <row r="56" spans="1:5" ht="18.75" customHeight="1">
      <c r="A56" s="15" t="s">
        <v>214</v>
      </c>
      <c r="B56" s="37" t="s">
        <v>215</v>
      </c>
      <c r="C56" s="38">
        <v>52172</v>
      </c>
      <c r="D56" s="16">
        <v>52172</v>
      </c>
      <c r="E56" s="17">
        <v>0</v>
      </c>
    </row>
    <row r="57" spans="1:5" ht="18.75" customHeight="1">
      <c r="A57" s="15" t="s">
        <v>216</v>
      </c>
      <c r="B57" s="37" t="s">
        <v>217</v>
      </c>
      <c r="C57" s="38">
        <v>2000</v>
      </c>
      <c r="D57" s="16">
        <v>2000</v>
      </c>
      <c r="E57" s="17">
        <v>0</v>
      </c>
    </row>
    <row r="58" spans="1:5" ht="18.75" customHeight="1">
      <c r="A58" s="15" t="s">
        <v>218</v>
      </c>
      <c r="B58" s="37" t="s">
        <v>219</v>
      </c>
      <c r="C58" s="38">
        <v>1200</v>
      </c>
      <c r="D58" s="16">
        <v>1200</v>
      </c>
      <c r="E58" s="17">
        <v>0</v>
      </c>
    </row>
    <row r="59" spans="1:5" ht="18.75" customHeight="1">
      <c r="A59" s="15" t="s">
        <v>220</v>
      </c>
      <c r="B59" s="37" t="s">
        <v>221</v>
      </c>
      <c r="C59" s="38">
        <v>48972</v>
      </c>
      <c r="D59" s="16">
        <v>48972</v>
      </c>
      <c r="E59" s="17">
        <v>0</v>
      </c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4.33203125" style="0" customWidth="1"/>
    <col min="2" max="2" width="42.83203125" style="0" customWidth="1"/>
    <col min="3" max="3" width="19.66015625" style="0" customWidth="1"/>
    <col min="4" max="4" width="17.66015625" style="0" customWidth="1"/>
    <col min="5" max="5" width="15" style="0" customWidth="1"/>
    <col min="6" max="6" width="17.5" style="0" customWidth="1"/>
    <col min="7" max="7" width="18.5" style="0" customWidth="1"/>
  </cols>
  <sheetData>
    <row r="1" ht="12.75" customHeight="1">
      <c r="G1" s="2" t="s">
        <v>222</v>
      </c>
    </row>
    <row r="2" spans="1:7" ht="30" customHeight="1">
      <c r="A2" s="18" t="s">
        <v>223</v>
      </c>
      <c r="B2" s="18"/>
      <c r="C2" s="18"/>
      <c r="D2" s="19"/>
      <c r="E2" s="19"/>
      <c r="F2" s="19"/>
      <c r="G2" s="19"/>
    </row>
    <row r="3" spans="1:7" ht="18" customHeight="1">
      <c r="A3" s="20" t="s">
        <v>224</v>
      </c>
      <c r="B3" s="20"/>
      <c r="C3" s="20"/>
      <c r="G3" s="21" t="s">
        <v>3</v>
      </c>
    </row>
    <row r="4" spans="1:7" ht="31.5" customHeight="1">
      <c r="A4" s="22" t="s">
        <v>60</v>
      </c>
      <c r="B4" s="22" t="s">
        <v>61</v>
      </c>
      <c r="C4" s="22" t="s">
        <v>62</v>
      </c>
      <c r="D4" s="23" t="s">
        <v>225</v>
      </c>
      <c r="E4" s="22" t="s">
        <v>226</v>
      </c>
      <c r="F4" s="24" t="s">
        <v>227</v>
      </c>
      <c r="G4" s="22" t="s">
        <v>228</v>
      </c>
    </row>
    <row r="5" spans="1:7" ht="21.75" customHeight="1">
      <c r="A5" s="25" t="s">
        <v>76</v>
      </c>
      <c r="B5" s="25" t="s">
        <v>76</v>
      </c>
      <c r="C5" s="26">
        <v>1</v>
      </c>
      <c r="D5" s="27">
        <f>C5+1</f>
        <v>2</v>
      </c>
      <c r="E5" s="27">
        <f>D5+1</f>
        <v>3</v>
      </c>
      <c r="F5" s="27">
        <f>E5+1</f>
        <v>4</v>
      </c>
      <c r="G5" s="27">
        <f>F5+1</f>
        <v>5</v>
      </c>
    </row>
    <row r="6" spans="1:7" ht="22.5" customHeight="1">
      <c r="A6" s="28"/>
      <c r="B6" s="28" t="s">
        <v>62</v>
      </c>
      <c r="C6" s="29">
        <v>540000</v>
      </c>
      <c r="D6" s="29">
        <v>0</v>
      </c>
      <c r="E6" s="29">
        <v>340000</v>
      </c>
      <c r="F6" s="29">
        <v>200000</v>
      </c>
      <c r="G6" s="30">
        <v>0</v>
      </c>
    </row>
    <row r="7" spans="1:7" ht="22.5" customHeight="1">
      <c r="A7" s="28" t="s">
        <v>229</v>
      </c>
      <c r="B7" s="28" t="s">
        <v>77</v>
      </c>
      <c r="C7" s="29">
        <v>540000</v>
      </c>
      <c r="D7" s="29">
        <v>0</v>
      </c>
      <c r="E7" s="29">
        <v>340000</v>
      </c>
      <c r="F7" s="29">
        <v>200000</v>
      </c>
      <c r="G7" s="30">
        <v>0</v>
      </c>
    </row>
    <row r="8" spans="1:7" ht="12.75" customHeight="1">
      <c r="A8" s="31"/>
      <c r="B8" s="31"/>
      <c r="C8" s="31"/>
      <c r="D8" s="31"/>
      <c r="E8" s="31"/>
      <c r="F8" s="31"/>
      <c r="G8" s="31"/>
    </row>
    <row r="9" spans="1:7" ht="12.75" customHeight="1">
      <c r="A9" s="31"/>
      <c r="B9" s="31"/>
      <c r="C9" s="31"/>
      <c r="D9" s="31"/>
      <c r="E9" s="31"/>
      <c r="F9" s="31"/>
      <c r="G9" s="31"/>
    </row>
    <row r="10" spans="1:7" ht="12.75" customHeight="1">
      <c r="A10" s="31"/>
      <c r="B10" s="31"/>
      <c r="C10" s="31"/>
      <c r="D10" s="31"/>
      <c r="E10" s="31"/>
      <c r="F10" s="31"/>
      <c r="G10" s="31"/>
    </row>
    <row r="11" spans="1:7" ht="12.75" customHeight="1">
      <c r="A11" s="31"/>
      <c r="B11" s="31"/>
      <c r="C11" s="31"/>
      <c r="D11" s="31"/>
      <c r="E11" s="31"/>
      <c r="F11" s="31"/>
      <c r="G11" s="31"/>
    </row>
    <row r="12" spans="1:7" ht="12.75" customHeight="1">
      <c r="A12" s="31"/>
      <c r="B12" s="31"/>
      <c r="C12" s="31"/>
      <c r="D12" s="31"/>
      <c r="E12" s="31"/>
      <c r="F12" s="31"/>
      <c r="G12" s="31"/>
    </row>
    <row r="13" spans="1:7" ht="12.75" customHeight="1">
      <c r="A13" s="31"/>
      <c r="B13" s="31"/>
      <c r="C13" s="31"/>
      <c r="D13" s="31"/>
      <c r="E13" s="31"/>
      <c r="F13" s="31"/>
      <c r="G13" s="31"/>
    </row>
    <row r="14" spans="1:7" ht="12.75" customHeight="1">
      <c r="A14" s="31"/>
      <c r="B14" s="31"/>
      <c r="C14" s="31"/>
      <c r="D14" s="31"/>
      <c r="E14" s="31"/>
      <c r="F14" s="31"/>
      <c r="G14" s="31"/>
    </row>
    <row r="15" spans="5:7" ht="12.75" customHeight="1">
      <c r="E15" s="31"/>
      <c r="F15" s="31"/>
      <c r="G15" s="31"/>
    </row>
    <row r="16" spans="5:7" ht="12.75" customHeight="1">
      <c r="E16" s="31"/>
      <c r="G16" s="31"/>
    </row>
    <row r="17" spans="3:7" ht="12.75" customHeight="1">
      <c r="C17" s="31"/>
      <c r="E17" s="31"/>
      <c r="G17" s="31"/>
    </row>
    <row r="18" spans="3:7" ht="12.75" customHeight="1">
      <c r="C18" s="31"/>
      <c r="E18" s="31"/>
      <c r="G18" s="31"/>
    </row>
    <row r="19" spans="3:7" ht="12.75" customHeight="1">
      <c r="C19" s="31"/>
      <c r="G19" s="31"/>
    </row>
    <row r="20" spans="5:7" ht="12.75" customHeight="1">
      <c r="E20" s="31"/>
      <c r="G20" s="31"/>
    </row>
    <row r="24" ht="12.75" customHeight="1">
      <c r="D24" s="3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"/>
  <sheetViews>
    <sheetView showGridLines="0" showZeros="0" workbookViewId="0" topLeftCell="A1">
      <selection activeCell="B9" sqref="B9"/>
    </sheetView>
  </sheetViews>
  <sheetFormatPr defaultColWidth="9.16015625" defaultRowHeight="12.75" customHeight="1"/>
  <cols>
    <col min="1" max="1" width="16.66015625" style="0" customWidth="1"/>
    <col min="2" max="2" width="36.16015625" style="0" customWidth="1"/>
    <col min="3" max="5" width="28" style="0" customWidth="1"/>
    <col min="6" max="6" width="9.16015625" style="0" customWidth="1"/>
    <col min="7" max="7" width="13.5" style="0" customWidth="1"/>
  </cols>
  <sheetData>
    <row r="1" spans="1:7" ht="21" customHeight="1">
      <c r="A1" s="1"/>
      <c r="B1" s="1"/>
      <c r="C1" s="1"/>
      <c r="D1" s="1"/>
      <c r="E1" s="2" t="s">
        <v>230</v>
      </c>
      <c r="F1" s="1"/>
      <c r="G1" s="1"/>
    </row>
    <row r="2" spans="1:7" ht="29.25" customHeight="1">
      <c r="A2" s="3" t="s">
        <v>231</v>
      </c>
      <c r="B2" s="3"/>
      <c r="C2" s="3"/>
      <c r="D2" s="3"/>
      <c r="E2" s="3"/>
      <c r="F2" s="4"/>
      <c r="G2" s="4"/>
    </row>
    <row r="3" spans="1:7" ht="21" customHeight="1">
      <c r="A3" s="5" t="s">
        <v>59</v>
      </c>
      <c r="B3" s="1"/>
      <c r="C3" s="1"/>
      <c r="D3" s="1"/>
      <c r="E3" s="2" t="s">
        <v>3</v>
      </c>
      <c r="F3" s="1"/>
      <c r="G3" s="1"/>
    </row>
    <row r="4" spans="1:7" ht="17.25" customHeight="1">
      <c r="A4" s="6" t="s">
        <v>82</v>
      </c>
      <c r="B4" s="7"/>
      <c r="C4" s="7" t="s">
        <v>111</v>
      </c>
      <c r="D4" s="8"/>
      <c r="E4" s="9"/>
      <c r="F4" s="1"/>
      <c r="G4" s="1"/>
    </row>
    <row r="5" spans="1:7" ht="21" customHeight="1">
      <c r="A5" s="10" t="s">
        <v>88</v>
      </c>
      <c r="B5" s="11" t="s">
        <v>89</v>
      </c>
      <c r="C5" s="12" t="s">
        <v>62</v>
      </c>
      <c r="D5" s="12" t="s">
        <v>83</v>
      </c>
      <c r="E5" s="12" t="s">
        <v>84</v>
      </c>
      <c r="F5" s="1"/>
      <c r="G5" s="1"/>
    </row>
    <row r="6" spans="1:7" ht="21" customHeight="1">
      <c r="A6" s="13" t="s">
        <v>76</v>
      </c>
      <c r="B6" s="13" t="s">
        <v>76</v>
      </c>
      <c r="C6" s="14">
        <v>1</v>
      </c>
      <c r="D6" s="14">
        <f>C6+1</f>
        <v>2</v>
      </c>
      <c r="E6" s="14">
        <f>D6+1</f>
        <v>3</v>
      </c>
      <c r="F6" s="1"/>
      <c r="G6" s="1"/>
    </row>
    <row r="7" spans="1:7" ht="18.75" customHeight="1">
      <c r="A7" s="15"/>
      <c r="B7" s="15"/>
      <c r="C7" s="16"/>
      <c r="D7" s="16"/>
      <c r="E7" s="17"/>
      <c r="F7" s="1"/>
      <c r="G7" s="1"/>
    </row>
    <row r="8" spans="1:7" ht="18.75" customHeight="1">
      <c r="A8" s="15"/>
      <c r="B8" s="15"/>
      <c r="C8" s="16"/>
      <c r="D8" s="16"/>
      <c r="E8" s="17"/>
      <c r="F8" s="1"/>
      <c r="G8" s="1"/>
    </row>
    <row r="9" spans="1:7" ht="18.75" customHeight="1">
      <c r="A9" s="15"/>
      <c r="B9" s="15"/>
      <c r="C9" s="16"/>
      <c r="D9" s="16"/>
      <c r="E9" s="17"/>
      <c r="F9" s="1"/>
      <c r="G9" s="1"/>
    </row>
    <row r="10" spans="1:7" ht="18.75" customHeight="1">
      <c r="A10" s="15"/>
      <c r="B10" s="15"/>
      <c r="C10" s="16"/>
      <c r="D10" s="16"/>
      <c r="E10" s="17"/>
      <c r="F10" s="1"/>
      <c r="G10" s="1"/>
    </row>
    <row r="11" spans="1:7" ht="18.75" customHeight="1">
      <c r="A11" s="15"/>
      <c r="B11" s="15"/>
      <c r="C11" s="16"/>
      <c r="D11" s="16"/>
      <c r="E11" s="17"/>
      <c r="F11" s="1"/>
      <c r="G11" s="1"/>
    </row>
    <row r="12" spans="1:7" ht="18.75" customHeight="1">
      <c r="A12" s="15"/>
      <c r="B12" s="15"/>
      <c r="C12" s="16"/>
      <c r="D12" s="16"/>
      <c r="E12" s="17"/>
      <c r="F12" s="1"/>
      <c r="G12" s="1"/>
    </row>
    <row r="13" spans="1:7" ht="18.75" customHeight="1">
      <c r="A13" s="15"/>
      <c r="B13" s="15"/>
      <c r="C13" s="16"/>
      <c r="D13" s="16"/>
      <c r="E13" s="17"/>
      <c r="F13" s="1"/>
      <c r="G13" s="1"/>
    </row>
    <row r="14" spans="1:7" ht="18.75" customHeight="1">
      <c r="A14" s="15"/>
      <c r="B14" s="15"/>
      <c r="C14" s="16"/>
      <c r="D14" s="16"/>
      <c r="E14" s="17"/>
      <c r="F14" s="1"/>
      <c r="G14" s="1"/>
    </row>
    <row r="15" spans="1:7" ht="18.75" customHeight="1">
      <c r="A15" s="15"/>
      <c r="B15" s="15"/>
      <c r="C15" s="16"/>
      <c r="D15" s="16"/>
      <c r="E15" s="17"/>
      <c r="F15" s="1"/>
      <c r="G15" s="1"/>
    </row>
    <row r="16" spans="1:7" ht="18.75" customHeight="1">
      <c r="A16" s="15"/>
      <c r="B16" s="15"/>
      <c r="C16" s="16"/>
      <c r="D16" s="16"/>
      <c r="E16" s="17"/>
      <c r="F16" s="1"/>
      <c r="G16" s="1"/>
    </row>
    <row r="17" ht="21" customHeight="1">
      <c r="A17" t="s">
        <v>232</v>
      </c>
    </row>
    <row r="18" spans="1:7" ht="21" customHeight="1">
      <c r="A18" s="1"/>
      <c r="B18" s="1"/>
      <c r="C18" s="1"/>
      <c r="D18" s="1"/>
      <c r="E18" s="1"/>
      <c r="F18" s="1"/>
      <c r="G18" s="1"/>
    </row>
  </sheetData>
  <sheetProtection/>
  <printOptions horizontalCentered="1"/>
  <pageMargins left="0.39" right="0.39" top="0.59" bottom="0.59" header="0" footer="0"/>
  <pageSetup fitToHeight="10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2018-03-05T10:06:33Z</dcterms:created>
  <dcterms:modified xsi:type="dcterms:W3CDTF">2018-03-06T00:37:23Z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