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50" tabRatio="944" activeTab="0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<sst xmlns="http://schemas.openxmlformats.org/spreadsheetml/2006/main" count="220" uniqueCount="123">
  <si>
    <t>部门公开表1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</si>
  <si>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</si>
  <si>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</si>
  <si>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</si>
  <si>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</si>
  <si>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</si>
  <si>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</si>
  <si>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</si>
  <si>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</si>
  <si>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一般公共预算</t>
  </si>
  <si>
    <t xml:space="preserve">    一般公共预算拨款收入</t>
  </si>
  <si>
    <t>外交支出</t>
  </si>
  <si>
    <t xml:space="preserve">    专项收入</t>
  </si>
  <si>
    <t>国防支出</t>
  </si>
  <si>
    <t xml:space="preserve">    政府性基金预算拨款收入</t>
  </si>
  <si>
    <t>公共安全支出</t>
  </si>
  <si>
    <t xml:space="preserve">    预算内投资收入</t>
  </si>
  <si>
    <t>教育支出</t>
  </si>
  <si>
    <t>二、事业收入</t>
  </si>
  <si>
    <t>科学技术支出</t>
  </si>
  <si>
    <t>三、事业单位经营收入</t>
  </si>
  <si>
    <t>文化体育与传媒支出</t>
  </si>
  <si>
    <t>四、其他收入</t>
  </si>
  <si>
    <t>社会保障和就业支出</t>
  </si>
  <si>
    <t>五、附属单位上缴收入</t>
  </si>
  <si>
    <t>社会保险基金支出</t>
  </si>
  <si>
    <t>六、上级补助收入</t>
  </si>
  <si>
    <t>医疗卫生与计划生育支出</t>
  </si>
  <si>
    <t>节能环保支出</t>
  </si>
  <si>
    <t>城乡省去支出</t>
  </si>
  <si>
    <t>农林水支出</t>
  </si>
  <si>
    <t>交通运输支出</t>
  </si>
  <si>
    <t>资源勘探信息等支出</t>
  </si>
  <si>
    <t>商业服务业支出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</si>
  <si>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</si>
  <si>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</si>
  <si>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</si>
  <si>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</si>
  <si>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</si>
  <si>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</si>
  <si>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</si>
  <si>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</si>
  <si>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</si>
  <si>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</si>
  <si>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</si>
  <si>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</si>
  <si>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</si>
  <si>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</si>
  <si>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</si>
  <si>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</si>
  <si>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</si>
  <si>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</si>
  <si>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</si>
  <si>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</si>
  <si>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</si>
  <si>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部门公开表2</t>
  </si>
  <si>
    <t>部门收入总表</t>
  </si>
  <si>
    <t>单位编码</t>
  </si>
  <si>
    <t>单位名称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</si>
  <si>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</si>
  <si>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</si>
  <si>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</si>
  <si>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</si>
  <si>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</si>
  <si>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</si>
  <si>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</si>
  <si>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</si>
  <si>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</si>
  <si>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</si>
  <si>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</si>
  <si>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</si>
  <si>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</si>
  <si>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</si>
  <si>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</si>
  <si>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</si>
  <si>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</si>
  <si>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</si>
  <si>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</si>
  <si>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</si>
  <si>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</si>
  <si>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</si>
  <si>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</si>
  <si>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</si>
  <si>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</si>
  <si>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</t>
  </si>
  <si>
    <t>财政拨款收支预算总表</t>
  </si>
  <si>
    <t>一般公共预算支出</t>
  </si>
  <si>
    <t>政府性基金支出</t>
  </si>
  <si>
    <t>收入合计</t>
  </si>
  <si>
    <t>支出合计</t>
  </si>
  <si>
    <t>部门公开表5</t>
  </si>
  <si>
    <t>一般公共预算支出表</t>
  </si>
  <si>
    <t>2018年预算数</t>
  </si>
  <si>
    <t>部门公开表6</t>
  </si>
  <si>
    <t>一般公共预算基本支出表</t>
  </si>
  <si>
    <t>支出经济分类科目</t>
  </si>
  <si>
    <t>2018年基本支出</t>
  </si>
  <si>
    <t>人员经费</t>
  </si>
  <si>
    <t>公用经费</t>
  </si>
  <si>
    <t>部门公开表7</t>
  </si>
  <si>
    <t>一般公共预算'三公'经费支出表</t>
  </si>
  <si>
    <t>因公出国(境)费</t>
  </si>
  <si>
    <t>公务接待费</t>
  </si>
  <si>
    <t>公务用车运行维护费</t>
  </si>
  <si>
    <t>公务用车购置</t>
  </si>
  <si>
    <t>部门公开表8</t>
  </si>
  <si>
    <t>政府性基金预算支出表</t>
  </si>
  <si>
    <t/>
  </si>
  <si>
    <t>填报单位：上犹县紫阳乡人民政府</t>
  </si>
  <si>
    <t>紫阳乡人民政府</t>
  </si>
  <si>
    <t>2010301</t>
  </si>
  <si>
    <t>2080505</t>
  </si>
  <si>
    <t>机关事业单位基本养老保险缴费支出</t>
  </si>
  <si>
    <t>机关事业单位基本养老保险缴费支出</t>
  </si>
  <si>
    <t>行政运行（政府办公厅（室）及相关机构事务）</t>
  </si>
  <si>
    <t>行政运行（政府办公厅（室）及相关机构事务）</t>
  </si>
  <si>
    <t>2130705</t>
  </si>
  <si>
    <t>对村民委员会和村党支部的补助</t>
  </si>
  <si>
    <t>2130705</t>
  </si>
  <si>
    <t>填报单位:上犹县紫阳乡人民政府</t>
  </si>
  <si>
    <t>809</t>
  </si>
  <si>
    <t>紫阳乡人民政府</t>
  </si>
  <si>
    <t>对村民委员会和村党支部的补助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</si>
</sst>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</numFmts>
  <fonts count="26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177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6" fillId="0" borderId="3" applyNumberFormat="0" applyFill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7" fillId="4" borderId="4" applyNumberFormat="0" applyAlignment="0" applyProtection="0"/>
    <xf numFmtId="0" fontId="23" fillId="13" borderId="5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176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5" fillId="9" borderId="0" applyNumberFormat="0" applyBorder="0" applyAlignment="0" applyProtection="0"/>
    <xf numFmtId="0" fontId="22" fillId="4" borderId="7" applyNumberFormat="0" applyAlignment="0" applyProtection="0"/>
    <xf numFmtId="0" fontId="21" fillId="7" borderId="4" applyNumberFormat="0" applyAlignment="0" applyProtection="0"/>
    <xf numFmtId="0" fontId="20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37" fontId="1" fillId="0" borderId="17" xfId="0" applyNumberFormat="1" applyFont="1" applyFill="1" applyBorder="1" applyAlignment="1" applyProtection="1">
      <alignment horizontal="center" vertical="center" wrapText="1"/>
      <protection/>
    </xf>
    <xf numFmtId="3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/>
    </xf>
    <xf numFmtId="38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>
      <alignment vertical="center"/>
    </xf>
    <xf numFmtId="38" fontId="0" fillId="0" borderId="11" xfId="0" applyNumberFormat="1" applyBorder="1" applyAlignment="1">
      <alignment horizontal="right" vertical="center" wrapText="1"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1" fillId="0" borderId="9" xfId="0" applyNumberFormat="1" applyFont="1" applyFill="1" applyBorder="1" applyAlignment="1" applyProtection="1">
      <alignment horizontal="right" vertical="center" wrapText="1"/>
      <protection/>
    </xf>
    <xf numFmtId="38" fontId="1" fillId="0" borderId="15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 horizontal="right" vertical="center" wrapText="1"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center" vertical="center"/>
    </xf>
    <xf numFmtId="38" fontId="1" fillId="0" borderId="9" xfId="0" applyNumberFormat="1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Continuous" vertical="center"/>
    </xf>
    <xf numFmtId="3" fontId="1" fillId="0" borderId="15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 vertical="center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0" fillId="0" borderId="9" xfId="0" applyNumberForma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1"/>
  <sheetViews>
    <sheetView showGridLines="0" showZeros="0" tabSelected="1" workbookViewId="0" topLeftCell="A1">
      <selection activeCell="D6" sqref="D6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109" width="9.16015625" style="0" customWidth="1"/>
    <col min="110" max="254" width="9.16015625" style="1" customWidth="1"/>
  </cols>
  <sheetData>
    <row r="1" spans="4:109" s="31" customFormat="1" ht="14.25" customHeight="1">
      <c r="D1" s="2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18" customHeight="1">
      <c r="A2" s="81" t="s">
        <v>1</v>
      </c>
      <c r="B2" s="42"/>
      <c r="C2" s="42"/>
      <c r="D2" s="42"/>
    </row>
    <row r="3" spans="1:4" ht="14.25" customHeight="1">
      <c r="A3" s="5" t="s">
        <v>108</v>
      </c>
      <c r="D3" s="2" t="s">
        <v>2</v>
      </c>
    </row>
    <row r="4" spans="1:4" ht="12" customHeight="1">
      <c r="A4" s="44" t="s">
        <v>3</v>
      </c>
      <c r="B4" s="45"/>
      <c r="C4" s="7" t="s">
        <v>4</v>
      </c>
      <c r="D4" s="9"/>
    </row>
    <row r="5" spans="1:4" ht="12" customHeight="1">
      <c r="A5" s="10" t="s">
        <v>5</v>
      </c>
      <c r="B5" s="13" t="s">
        <v>6</v>
      </c>
      <c r="C5" s="47" t="s">
        <v>7</v>
      </c>
      <c r="D5" s="14" t="s">
        <v>6</v>
      </c>
    </row>
    <row r="6" spans="1:4" ht="12" customHeight="1">
      <c r="A6" s="50" t="s">
        <v>8</v>
      </c>
      <c r="B6" s="17">
        <v>4529803</v>
      </c>
      <c r="C6" s="52" t="s">
        <v>9</v>
      </c>
      <c r="D6" s="51">
        <v>3407736</v>
      </c>
    </row>
    <row r="7" spans="1:6" ht="12" customHeight="1">
      <c r="A7" s="50" t="s">
        <v>10</v>
      </c>
      <c r="B7" s="17">
        <v>4529803</v>
      </c>
      <c r="C7" s="52" t="s">
        <v>11</v>
      </c>
      <c r="D7" s="51"/>
      <c r="E7" s="31"/>
      <c r="F7" s="31"/>
    </row>
    <row r="8" spans="1:5" ht="12" customHeight="1">
      <c r="A8" s="50" t="s">
        <v>12</v>
      </c>
      <c r="B8" s="82"/>
      <c r="C8" s="52" t="s">
        <v>13</v>
      </c>
      <c r="D8" s="51"/>
      <c r="E8" s="31"/>
    </row>
    <row r="9" spans="1:5" ht="12" customHeight="1">
      <c r="A9" s="50" t="s">
        <v>14</v>
      </c>
      <c r="B9" s="17">
        <v>0</v>
      </c>
      <c r="C9" s="52" t="s">
        <v>15</v>
      </c>
      <c r="D9" s="51"/>
      <c r="E9" s="31"/>
    </row>
    <row r="10" spans="1:5" ht="12" customHeight="1">
      <c r="A10" s="50" t="s">
        <v>16</v>
      </c>
      <c r="B10" s="82"/>
      <c r="C10" s="52" t="s">
        <v>17</v>
      </c>
      <c r="D10" s="51"/>
      <c r="E10" s="31"/>
    </row>
    <row r="11" spans="1:6" ht="12" customHeight="1">
      <c r="A11" s="50" t="s">
        <v>18</v>
      </c>
      <c r="B11" s="57">
        <v>0</v>
      </c>
      <c r="C11" s="52" t="s">
        <v>19</v>
      </c>
      <c r="D11" s="51"/>
      <c r="E11" s="31"/>
      <c r="F11" s="31"/>
    </row>
    <row r="12" spans="1:6" ht="12" customHeight="1">
      <c r="A12" s="50" t="s">
        <v>20</v>
      </c>
      <c r="B12" s="57">
        <v>0</v>
      </c>
      <c r="C12" s="52" t="s">
        <v>21</v>
      </c>
      <c r="D12" s="51"/>
      <c r="E12" s="31"/>
      <c r="F12" s="31"/>
    </row>
    <row r="13" spans="1:7" ht="12" customHeight="1">
      <c r="A13" s="50" t="s">
        <v>22</v>
      </c>
      <c r="B13" s="17">
        <v>0</v>
      </c>
      <c r="C13" s="52" t="s">
        <v>23</v>
      </c>
      <c r="D13" s="51">
        <v>353113</v>
      </c>
      <c r="E13" s="31"/>
      <c r="F13" s="31"/>
      <c r="G13" s="31"/>
    </row>
    <row r="14" spans="1:6" ht="12" customHeight="1">
      <c r="A14" s="50" t="s">
        <v>24</v>
      </c>
      <c r="B14" s="58">
        <v>0</v>
      </c>
      <c r="C14" s="52" t="s">
        <v>25</v>
      </c>
      <c r="D14" s="51">
        <v>0</v>
      </c>
      <c r="E14" s="31"/>
      <c r="F14" s="31"/>
    </row>
    <row r="15" spans="1:6" ht="12" customHeight="1">
      <c r="A15" s="50" t="s">
        <v>26</v>
      </c>
      <c r="B15" s="58">
        <v>0</v>
      </c>
      <c r="C15" s="52" t="s">
        <v>27</v>
      </c>
      <c r="D15" s="51">
        <v>0</v>
      </c>
      <c r="E15" s="31"/>
      <c r="F15" s="31"/>
    </row>
    <row r="16" spans="1:6" ht="12" customHeight="1">
      <c r="A16" s="59"/>
      <c r="B16" s="58"/>
      <c r="C16" s="60" t="s">
        <v>28</v>
      </c>
      <c r="D16" s="51">
        <v>0</v>
      </c>
      <c r="E16" s="31"/>
      <c r="F16" s="31"/>
    </row>
    <row r="17" spans="1:6" ht="12" customHeight="1">
      <c r="A17" s="59"/>
      <c r="B17" s="17"/>
      <c r="C17" s="60" t="s">
        <v>29</v>
      </c>
      <c r="D17" s="51">
        <v>0</v>
      </c>
      <c r="E17" s="31"/>
      <c r="F17" s="31"/>
    </row>
    <row r="18" spans="1:6" ht="12" customHeight="1">
      <c r="A18" s="59"/>
      <c r="B18" s="17"/>
      <c r="C18" s="60" t="s">
        <v>30</v>
      </c>
      <c r="D18" s="51">
        <v>768954</v>
      </c>
      <c r="E18" s="31"/>
      <c r="F18" s="31"/>
    </row>
    <row r="19" spans="1:9" ht="12" customHeight="1">
      <c r="A19" s="61"/>
      <c r="B19" s="17"/>
      <c r="C19" s="60" t="s">
        <v>31</v>
      </c>
      <c r="D19" s="51">
        <v>0</v>
      </c>
      <c r="E19" s="31"/>
      <c r="F19" s="31"/>
      <c r="G19" s="31"/>
      <c r="H19" s="31"/>
      <c r="I19" s="31"/>
    </row>
    <row r="20" spans="1:10" ht="12" customHeight="1">
      <c r="A20" s="59"/>
      <c r="B20" s="62"/>
      <c r="C20" s="60" t="s">
        <v>32</v>
      </c>
      <c r="D20" s="51">
        <v>0</v>
      </c>
      <c r="E20" s="31"/>
      <c r="F20" s="31"/>
      <c r="G20" s="31"/>
      <c r="H20" s="31"/>
      <c r="I20" s="31"/>
      <c r="J20" s="31"/>
    </row>
    <row r="21" spans="1:10" ht="12" customHeight="1">
      <c r="A21" s="59"/>
      <c r="B21" s="62"/>
      <c r="C21" s="60" t="s">
        <v>33</v>
      </c>
      <c r="D21" s="51">
        <v>0</v>
      </c>
      <c r="E21" s="31"/>
      <c r="F21" s="31"/>
      <c r="G21" s="31"/>
      <c r="H21" s="31"/>
      <c r="I21" s="31"/>
      <c r="J21" s="31"/>
    </row>
    <row r="22" spans="1:9" ht="12" customHeight="1">
      <c r="A22" s="59"/>
      <c r="B22" s="62"/>
      <c r="C22" s="60" t="s">
        <v>34</v>
      </c>
      <c r="D22" s="51">
        <v>0</v>
      </c>
      <c r="F22" s="31"/>
      <c r="G22" s="31"/>
      <c r="H22" s="31"/>
      <c r="I22" s="31"/>
    </row>
    <row r="23" spans="1:9" ht="12" customHeight="1">
      <c r="A23" s="59"/>
      <c r="B23" s="62"/>
      <c r="C23" s="60" t="s">
        <v>35</v>
      </c>
      <c r="D23" s="51">
        <v>0</v>
      </c>
      <c r="E23" s="31"/>
      <c r="F23" s="31"/>
      <c r="G23" s="31"/>
      <c r="H23" s="31"/>
      <c r="I23" s="31"/>
    </row>
    <row r="24" spans="1:9" ht="12" customHeight="1">
      <c r="A24" s="59"/>
      <c r="B24" s="62"/>
      <c r="C24" s="60" t="s">
        <v>36</v>
      </c>
      <c r="D24" s="51">
        <v>0</v>
      </c>
      <c r="E24" s="31"/>
      <c r="F24" s="31"/>
      <c r="G24" s="31"/>
      <c r="H24" s="31"/>
      <c r="I24" s="31"/>
    </row>
    <row r="25" spans="1:8" ht="12" customHeight="1">
      <c r="A25" s="59"/>
      <c r="B25" s="62"/>
      <c r="C25" s="60" t="s">
        <v>37</v>
      </c>
      <c r="D25" s="51">
        <v>0</v>
      </c>
      <c r="E25" s="31"/>
      <c r="F25" s="31"/>
      <c r="G25" s="31"/>
      <c r="H25" s="31"/>
    </row>
    <row r="26" spans="1:8" ht="12" customHeight="1">
      <c r="A26" s="59"/>
      <c r="B26" s="62"/>
      <c r="C26" s="60" t="s">
        <v>38</v>
      </c>
      <c r="D26" s="51">
        <v>0</v>
      </c>
      <c r="E26" s="31"/>
      <c r="F26" s="31"/>
      <c r="G26" s="31"/>
      <c r="H26" s="31"/>
    </row>
    <row r="27" spans="1:8" ht="12" customHeight="1">
      <c r="A27" s="59"/>
      <c r="B27" s="62"/>
      <c r="C27" s="60" t="s">
        <v>39</v>
      </c>
      <c r="D27" s="51">
        <v>0</v>
      </c>
      <c r="E27" s="31"/>
      <c r="F27" s="31"/>
      <c r="G27" s="31"/>
      <c r="H27" s="31"/>
    </row>
    <row r="28" spans="1:7" ht="12" customHeight="1">
      <c r="A28" s="59"/>
      <c r="B28" s="62"/>
      <c r="C28" s="60" t="s">
        <v>40</v>
      </c>
      <c r="D28" s="51">
        <v>0</v>
      </c>
      <c r="E28" s="31"/>
      <c r="F28" s="31"/>
      <c r="G28" s="31"/>
    </row>
    <row r="29" spans="1:7" ht="12" customHeight="1">
      <c r="A29" s="59"/>
      <c r="B29" s="62"/>
      <c r="C29" s="60" t="s">
        <v>41</v>
      </c>
      <c r="D29" s="51">
        <v>0</v>
      </c>
      <c r="E29" s="31"/>
      <c r="F29" s="31"/>
      <c r="G29" s="31"/>
    </row>
    <row r="30" spans="1:7" ht="12" customHeight="1">
      <c r="A30" s="59"/>
      <c r="B30" s="62"/>
      <c r="C30" s="60" t="s">
        <v>42</v>
      </c>
      <c r="D30" s="51">
        <v>0</v>
      </c>
      <c r="E30" s="31"/>
      <c r="F30" s="31"/>
      <c r="G30" s="31"/>
    </row>
    <row r="31" spans="1:6" ht="12" customHeight="1">
      <c r="A31" s="59"/>
      <c r="B31" s="62"/>
      <c r="C31" s="60" t="s">
        <v>43</v>
      </c>
      <c r="D31" s="51">
        <v>0</v>
      </c>
      <c r="E31" s="31"/>
      <c r="F31" s="31"/>
    </row>
    <row r="32" spans="1:6" ht="12" customHeight="1">
      <c r="A32" s="59"/>
      <c r="B32" s="62"/>
      <c r="C32" s="60" t="s">
        <v>44</v>
      </c>
      <c r="D32" s="51">
        <v>0</v>
      </c>
      <c r="E32" s="31"/>
      <c r="F32" s="31"/>
    </row>
    <row r="33" spans="1:6" ht="12" customHeight="1">
      <c r="A33" s="59"/>
      <c r="B33" s="62"/>
      <c r="C33" s="60" t="s">
        <v>45</v>
      </c>
      <c r="D33" s="55">
        <v>0</v>
      </c>
      <c r="E33" s="31"/>
      <c r="F33" s="31"/>
    </row>
    <row r="34" spans="1:4" ht="12" customHeight="1">
      <c r="A34" s="64" t="s">
        <v>46</v>
      </c>
      <c r="B34" s="83">
        <f>B6+B11+B12+B13+B14+B15</f>
        <v>4529803</v>
      </c>
      <c r="C34" s="64" t="s">
        <v>47</v>
      </c>
      <c r="D34" s="65">
        <f>SUM(D6:D33)</f>
        <v>4529803</v>
      </c>
    </row>
    <row r="35" spans="1:4" ht="12" customHeight="1">
      <c r="A35" s="50" t="s">
        <v>48</v>
      </c>
      <c r="B35" s="57">
        <v>0</v>
      </c>
      <c r="C35" s="84" t="s">
        <v>49</v>
      </c>
      <c r="D35" s="55"/>
    </row>
    <row r="36" spans="1:4" ht="12" customHeight="1">
      <c r="A36" s="50" t="s">
        <v>50</v>
      </c>
      <c r="B36" s="85"/>
      <c r="C36" s="86"/>
      <c r="D36" s="65"/>
    </row>
    <row r="37" spans="1:4" ht="12" customHeight="1">
      <c r="A37" s="50" t="s">
        <v>51</v>
      </c>
      <c r="B37" s="57"/>
      <c r="C37" s="86"/>
      <c r="D37" s="65"/>
    </row>
    <row r="38" spans="1:4" ht="12" customHeight="1">
      <c r="A38" s="50" t="s">
        <v>52</v>
      </c>
      <c r="B38" s="17">
        <v>0</v>
      </c>
      <c r="C38" s="86"/>
      <c r="D38" s="65"/>
    </row>
    <row r="39" spans="1:4" ht="12" customHeight="1">
      <c r="A39" s="64" t="s">
        <v>53</v>
      </c>
      <c r="B39" s="87">
        <f>SUM(B34,B35,B36)</f>
        <v>4529803</v>
      </c>
      <c r="C39" s="64" t="s">
        <v>54</v>
      </c>
      <c r="D39" s="65">
        <f>SUM(D34,D35)</f>
        <v>4529803</v>
      </c>
    </row>
    <row r="40" spans="1:254" ht="19.5" customHeight="1">
      <c r="A40"/>
      <c r="B40"/>
      <c r="C40" s="31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 s="31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2" t="s">
        <v>55</v>
      </c>
    </row>
    <row r="2" spans="1:15" ht="29.25" customHeight="1">
      <c r="A2" s="67" t="s">
        <v>56</v>
      </c>
      <c r="B2" s="68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7.75" customHeight="1">
      <c r="A3" s="31" t="s">
        <v>108</v>
      </c>
      <c r="O3" t="s">
        <v>2</v>
      </c>
    </row>
    <row r="4" spans="1:15" ht="17.25" customHeight="1">
      <c r="A4" s="91" t="s">
        <v>57</v>
      </c>
      <c r="B4" s="91" t="s">
        <v>58</v>
      </c>
      <c r="C4" s="92" t="s">
        <v>59</v>
      </c>
      <c r="D4" s="69" t="s">
        <v>60</v>
      </c>
      <c r="E4" s="70"/>
      <c r="F4" s="70"/>
      <c r="G4" s="70"/>
      <c r="H4" s="70"/>
      <c r="I4" s="90" t="s">
        <v>61</v>
      </c>
      <c r="J4" s="90" t="s">
        <v>62</v>
      </c>
      <c r="K4" s="90" t="s">
        <v>63</v>
      </c>
      <c r="L4" s="90" t="s">
        <v>64</v>
      </c>
      <c r="M4" s="90" t="s">
        <v>65</v>
      </c>
      <c r="N4" s="90" t="s">
        <v>66</v>
      </c>
      <c r="O4" s="91" t="s">
        <v>67</v>
      </c>
    </row>
    <row r="5" spans="1:15" ht="58.5" customHeight="1">
      <c r="A5" s="91"/>
      <c r="B5" s="91"/>
      <c r="C5" s="93"/>
      <c r="D5" s="71" t="s">
        <v>68</v>
      </c>
      <c r="E5" s="72" t="s">
        <v>69</v>
      </c>
      <c r="F5" s="73" t="s">
        <v>70</v>
      </c>
      <c r="G5" s="73" t="s">
        <v>71</v>
      </c>
      <c r="H5" s="74" t="s">
        <v>72</v>
      </c>
      <c r="I5" s="90"/>
      <c r="J5" s="90"/>
      <c r="K5" s="90"/>
      <c r="L5" s="90"/>
      <c r="M5" s="90"/>
      <c r="N5" s="90"/>
      <c r="O5" s="91"/>
    </row>
    <row r="6" spans="1:15" ht="21" customHeight="1">
      <c r="A6" s="75" t="s">
        <v>73</v>
      </c>
      <c r="B6" s="75" t="s">
        <v>73</v>
      </c>
      <c r="C6" s="76">
        <v>1</v>
      </c>
      <c r="D6" s="77">
        <f aca="true" t="shared" si="0" ref="D6:O6">C6+1</f>
        <v>2</v>
      </c>
      <c r="E6" s="77">
        <f t="shared" si="0"/>
        <v>3</v>
      </c>
      <c r="F6" s="77">
        <f t="shared" si="0"/>
        <v>4</v>
      </c>
      <c r="G6" s="77">
        <f t="shared" si="0"/>
        <v>5</v>
      </c>
      <c r="H6" s="77">
        <f t="shared" si="0"/>
        <v>6</v>
      </c>
      <c r="I6" s="77">
        <f t="shared" si="0"/>
        <v>7</v>
      </c>
      <c r="J6" s="77">
        <f t="shared" si="0"/>
        <v>8</v>
      </c>
      <c r="K6" s="77">
        <f t="shared" si="0"/>
        <v>9</v>
      </c>
      <c r="L6" s="77">
        <f t="shared" si="0"/>
        <v>10</v>
      </c>
      <c r="M6" s="77">
        <f t="shared" si="0"/>
        <v>11</v>
      </c>
      <c r="N6" s="77">
        <f t="shared" si="0"/>
        <v>12</v>
      </c>
      <c r="O6" s="77">
        <f t="shared" si="0"/>
        <v>13</v>
      </c>
    </row>
    <row r="7" spans="1:15" ht="25.5" customHeight="1">
      <c r="A7" s="28"/>
      <c r="B7" s="78" t="s">
        <v>59</v>
      </c>
      <c r="C7" s="30">
        <f>SUM(C8)</f>
        <v>4529803</v>
      </c>
      <c r="D7" s="30">
        <f>SUM(D8)</f>
        <v>4529803</v>
      </c>
      <c r="E7" s="30">
        <f>SUM(E8)</f>
        <v>4529803</v>
      </c>
      <c r="F7" s="79"/>
      <c r="G7" s="29"/>
      <c r="H7" s="30"/>
      <c r="I7" s="79"/>
      <c r="J7" s="29"/>
      <c r="K7" s="30"/>
      <c r="L7" s="80"/>
      <c r="M7" s="79"/>
      <c r="N7" s="29"/>
      <c r="O7" s="30"/>
    </row>
    <row r="8" spans="1:16" ht="25.5" customHeight="1">
      <c r="A8" s="88" t="s">
        <v>120</v>
      </c>
      <c r="B8" s="89" t="s">
        <v>109</v>
      </c>
      <c r="C8" s="79">
        <v>4529803</v>
      </c>
      <c r="D8" s="29">
        <v>4529803</v>
      </c>
      <c r="E8" s="30">
        <v>4529803</v>
      </c>
      <c r="F8" s="79"/>
      <c r="G8" s="29"/>
      <c r="H8" s="30"/>
      <c r="I8" s="79"/>
      <c r="J8" s="29"/>
      <c r="K8" s="30"/>
      <c r="L8" s="80"/>
      <c r="M8" s="79"/>
      <c r="N8" s="29"/>
      <c r="O8" s="30"/>
      <c r="P8" s="31"/>
    </row>
    <row r="9" spans="1:15" ht="25.5" customHeight="1">
      <c r="A9" s="28"/>
      <c r="B9" s="78"/>
      <c r="C9" s="79"/>
      <c r="D9" s="29"/>
      <c r="E9" s="30"/>
      <c r="F9" s="79"/>
      <c r="G9" s="29"/>
      <c r="H9" s="30"/>
      <c r="I9" s="79"/>
      <c r="J9" s="29"/>
      <c r="K9" s="30"/>
      <c r="L9" s="80"/>
      <c r="M9" s="79"/>
      <c r="N9" s="29"/>
      <c r="O9" s="30"/>
    </row>
    <row r="10" spans="2:15" ht="21" customHeight="1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2:14" ht="21" customHeight="1">
      <c r="B11" s="31"/>
      <c r="C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2:14" ht="21" customHeight="1">
      <c r="B12" s="31"/>
      <c r="C12" s="31"/>
      <c r="F12" s="31"/>
      <c r="H12" s="31"/>
      <c r="J12" s="31"/>
      <c r="K12" s="31"/>
      <c r="L12" s="31"/>
      <c r="M12" s="31"/>
      <c r="N12" s="31"/>
    </row>
    <row r="13" spans="3:14" ht="21" customHeight="1">
      <c r="C13" s="31"/>
      <c r="K13" s="31"/>
      <c r="L13" s="31"/>
      <c r="M13" s="31"/>
      <c r="N13" s="31"/>
    </row>
    <row r="14" spans="3:14" ht="21" customHeight="1">
      <c r="C14" s="31"/>
      <c r="K14" s="31"/>
      <c r="N14" s="31"/>
    </row>
    <row r="15" spans="13:14" ht="21" customHeight="1">
      <c r="M15" s="31"/>
      <c r="N15" s="31"/>
    </row>
    <row r="16" spans="11:13" ht="21" customHeight="1">
      <c r="K16" s="31"/>
      <c r="L16" s="31"/>
      <c r="M16" s="31"/>
    </row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C4:C5"/>
    <mergeCell ref="I4:I5"/>
    <mergeCell ref="N4:N5"/>
    <mergeCell ref="O4:O5"/>
    <mergeCell ref="J4:J5"/>
    <mergeCell ref="K4:K5"/>
    <mergeCell ref="L4:L5"/>
    <mergeCell ref="M4:M5"/>
  </mergeCells>
  <printOptions horizontalCentered="1"/>
  <pageMargins left="0.39" right="0.39" top="0.59" bottom="0.59" header="0.39" footer="0.39"/>
  <pageSetup fitToHeight="100" fitToWidth="1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showZeros="0" workbookViewId="0" topLeftCell="A1">
      <selection activeCell="C27" sqref="C27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32"/>
      <c r="B1" s="32"/>
      <c r="C1" s="32"/>
      <c r="D1" s="32"/>
      <c r="E1" s="32"/>
      <c r="F1" s="32"/>
      <c r="G1" s="32"/>
      <c r="H1" s="2" t="s">
        <v>74</v>
      </c>
      <c r="I1" s="32"/>
      <c r="J1" s="32"/>
    </row>
    <row r="2" spans="1:10" ht="29.25" customHeight="1">
      <c r="A2" s="18" t="s">
        <v>75</v>
      </c>
      <c r="B2" s="18"/>
      <c r="C2" s="18"/>
      <c r="D2" s="18"/>
      <c r="E2" s="18"/>
      <c r="F2" s="18"/>
      <c r="G2" s="18"/>
      <c r="H2" s="18"/>
      <c r="I2" s="34"/>
      <c r="J2" s="34"/>
    </row>
    <row r="3" spans="1:10" ht="21" customHeight="1">
      <c r="A3" s="5" t="s">
        <v>108</v>
      </c>
      <c r="B3" s="1"/>
      <c r="C3" s="32"/>
      <c r="D3" s="32"/>
      <c r="E3" s="32"/>
      <c r="F3" s="32"/>
      <c r="G3" s="32"/>
      <c r="H3" s="35" t="s">
        <v>2</v>
      </c>
      <c r="I3" s="32"/>
      <c r="J3" s="32"/>
    </row>
    <row r="4" spans="1:10" ht="21" customHeight="1">
      <c r="A4" s="6" t="s">
        <v>76</v>
      </c>
      <c r="B4" s="6"/>
      <c r="C4" s="95" t="s">
        <v>59</v>
      </c>
      <c r="D4" s="96" t="s">
        <v>77</v>
      </c>
      <c r="E4" s="97" t="s">
        <v>78</v>
      </c>
      <c r="F4" s="98" t="s">
        <v>79</v>
      </c>
      <c r="G4" s="91" t="s">
        <v>80</v>
      </c>
      <c r="H4" s="94" t="s">
        <v>81</v>
      </c>
      <c r="I4" s="32"/>
      <c r="J4" s="32"/>
    </row>
    <row r="5" spans="1:10" ht="21" customHeight="1">
      <c r="A5" s="66" t="s">
        <v>82</v>
      </c>
      <c r="B5" s="10" t="s">
        <v>83</v>
      </c>
      <c r="C5" s="95"/>
      <c r="D5" s="96"/>
      <c r="E5" s="97"/>
      <c r="F5" s="98"/>
      <c r="G5" s="91"/>
      <c r="H5" s="94"/>
      <c r="I5" s="32"/>
      <c r="J5" s="32"/>
    </row>
    <row r="6" spans="1:10" ht="21" customHeight="1">
      <c r="A6" s="36" t="s">
        <v>73</v>
      </c>
      <c r="B6" s="36" t="s">
        <v>73</v>
      </c>
      <c r="C6" s="36">
        <v>1</v>
      </c>
      <c r="D6" s="37">
        <f>C6+1</f>
        <v>2</v>
      </c>
      <c r="E6" s="37">
        <f>D6+1</f>
        <v>3</v>
      </c>
      <c r="F6" s="37">
        <f>E6+1</f>
        <v>4</v>
      </c>
      <c r="G6" s="14">
        <f>F6+1</f>
        <v>5</v>
      </c>
      <c r="H6" s="37">
        <f>G6+1</f>
        <v>6</v>
      </c>
      <c r="I6" s="32"/>
      <c r="J6" s="32"/>
    </row>
    <row r="7" spans="1:10" ht="18.75" customHeight="1">
      <c r="A7" s="15"/>
      <c r="B7" s="15" t="s">
        <v>59</v>
      </c>
      <c r="C7" s="17">
        <f>SUM(C8:C11)</f>
        <v>4529803</v>
      </c>
      <c r="D7" s="17">
        <f>SUM(D8:D11)</f>
        <v>4529803</v>
      </c>
      <c r="E7" s="17"/>
      <c r="F7" s="17">
        <v>0</v>
      </c>
      <c r="G7" s="17">
        <v>0</v>
      </c>
      <c r="H7" s="17">
        <v>0</v>
      </c>
      <c r="I7" s="1"/>
      <c r="J7" s="32"/>
    </row>
    <row r="8" spans="1:10" ht="32.25" customHeight="1">
      <c r="A8" s="15" t="s">
        <v>110</v>
      </c>
      <c r="B8" s="15" t="s">
        <v>115</v>
      </c>
      <c r="C8" s="17">
        <v>3407736</v>
      </c>
      <c r="D8" s="17">
        <v>3407736</v>
      </c>
      <c r="E8" s="17"/>
      <c r="F8" s="17">
        <v>0</v>
      </c>
      <c r="G8" s="17">
        <v>0</v>
      </c>
      <c r="H8" s="17">
        <v>0</v>
      </c>
      <c r="I8" s="1"/>
      <c r="J8" s="1"/>
    </row>
    <row r="9" spans="1:10" ht="18.75" customHeight="1">
      <c r="A9" s="15" t="s">
        <v>111</v>
      </c>
      <c r="B9" s="15" t="s">
        <v>113</v>
      </c>
      <c r="C9" s="17">
        <v>353113</v>
      </c>
      <c r="D9" s="17">
        <v>353113</v>
      </c>
      <c r="E9" s="17"/>
      <c r="F9" s="17">
        <v>0</v>
      </c>
      <c r="G9" s="17">
        <v>0</v>
      </c>
      <c r="H9" s="17">
        <v>0</v>
      </c>
      <c r="I9" s="1"/>
      <c r="J9" s="1"/>
    </row>
    <row r="10" spans="1:10" ht="18.75" customHeight="1">
      <c r="A10" s="15" t="s">
        <v>116</v>
      </c>
      <c r="B10" s="15" t="s">
        <v>117</v>
      </c>
      <c r="C10" s="17">
        <v>768954</v>
      </c>
      <c r="D10" s="17">
        <v>768954</v>
      </c>
      <c r="E10" s="17"/>
      <c r="F10" s="17">
        <v>0</v>
      </c>
      <c r="G10" s="17">
        <v>0</v>
      </c>
      <c r="H10" s="17">
        <v>0</v>
      </c>
      <c r="I10" s="1"/>
      <c r="J10" s="32"/>
    </row>
    <row r="11" spans="1:10" ht="18.75" customHeight="1">
      <c r="A11" s="15"/>
      <c r="B11" s="15"/>
      <c r="C11" s="17"/>
      <c r="D11" s="17"/>
      <c r="E11" s="17"/>
      <c r="F11" s="17">
        <v>0</v>
      </c>
      <c r="G11" s="17">
        <v>0</v>
      </c>
      <c r="H11" s="17">
        <v>0</v>
      </c>
      <c r="I11" s="32"/>
      <c r="J11" s="32"/>
    </row>
  </sheetData>
  <sheetProtection/>
  <mergeCells count="6">
    <mergeCell ref="G4:G5"/>
    <mergeCell ref="H4:H5"/>
    <mergeCell ref="C4:C5"/>
    <mergeCell ref="D4:D5"/>
    <mergeCell ref="E4:E5"/>
    <mergeCell ref="F4:F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A1">
      <selection activeCell="H24" sqref="H24"/>
    </sheetView>
  </sheetViews>
  <sheetFormatPr defaultColWidth="9.16015625" defaultRowHeight="12.75" customHeight="1"/>
  <cols>
    <col min="1" max="1" width="33.83203125" style="0" customWidth="1"/>
    <col min="2" max="2" width="24.33203125" style="0" customWidth="1"/>
    <col min="3" max="3" width="35.66015625" style="0" customWidth="1"/>
    <col min="4" max="4" width="25" style="0" customWidth="1"/>
    <col min="5" max="6" width="19.66015625" style="0" customWidth="1"/>
  </cols>
  <sheetData>
    <row r="1" spans="1:254" ht="14.25" customHeight="1">
      <c r="A1" s="1"/>
      <c r="B1" s="1"/>
      <c r="C1" s="1"/>
      <c r="D1" s="2"/>
      <c r="F1" s="2" t="s">
        <v>84</v>
      </c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2.5" customHeight="1">
      <c r="A2" s="41" t="s">
        <v>85</v>
      </c>
      <c r="B2" s="42"/>
      <c r="C2" s="42"/>
      <c r="D2" s="42"/>
      <c r="E2" s="43"/>
      <c r="F2" s="43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4.25" customHeight="1">
      <c r="A3" s="5" t="s">
        <v>108</v>
      </c>
      <c r="B3" s="1"/>
      <c r="C3" s="1"/>
      <c r="D3" s="2"/>
      <c r="F3" s="2" t="s">
        <v>2</v>
      </c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3.5" customHeight="1">
      <c r="A4" s="44" t="s">
        <v>3</v>
      </c>
      <c r="B4" s="45"/>
      <c r="C4" s="7" t="s">
        <v>4</v>
      </c>
      <c r="D4" s="9"/>
      <c r="E4" s="46"/>
      <c r="F4" s="46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3.5" customHeight="1">
      <c r="A5" s="10" t="s">
        <v>5</v>
      </c>
      <c r="B5" s="13" t="s">
        <v>6</v>
      </c>
      <c r="C5" s="47" t="s">
        <v>7</v>
      </c>
      <c r="D5" s="14" t="s">
        <v>59</v>
      </c>
      <c r="E5" s="48" t="s">
        <v>86</v>
      </c>
      <c r="F5" s="49" t="s">
        <v>87</v>
      </c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3.5" customHeight="1">
      <c r="A6" s="50" t="s">
        <v>8</v>
      </c>
      <c r="B6" s="17">
        <v>4529803</v>
      </c>
      <c r="C6" s="52" t="s">
        <v>9</v>
      </c>
      <c r="D6" s="51">
        <f>E6+F6</f>
        <v>3407736</v>
      </c>
      <c r="E6" s="51">
        <v>3407736</v>
      </c>
      <c r="F6" s="54">
        <v>0</v>
      </c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13.5" customHeight="1">
      <c r="A7" s="50" t="s">
        <v>10</v>
      </c>
      <c r="B7" s="17">
        <v>4529803</v>
      </c>
      <c r="C7" s="52" t="s">
        <v>11</v>
      </c>
      <c r="D7" s="51">
        <f aca="true" t="shared" si="0" ref="D7:D33">E7+F7</f>
        <v>0</v>
      </c>
      <c r="E7" s="51"/>
      <c r="F7" s="54">
        <v>0</v>
      </c>
      <c r="G7" s="3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13.5" customHeight="1">
      <c r="A8" s="50" t="s">
        <v>12</v>
      </c>
      <c r="B8" s="56"/>
      <c r="C8" s="52" t="s">
        <v>13</v>
      </c>
      <c r="D8" s="51">
        <f t="shared" si="0"/>
        <v>0</v>
      </c>
      <c r="E8" s="51"/>
      <c r="F8" s="54">
        <v>0</v>
      </c>
      <c r="G8" s="3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3.5" customHeight="1">
      <c r="A9" s="50" t="s">
        <v>14</v>
      </c>
      <c r="B9" s="55"/>
      <c r="C9" s="52" t="s">
        <v>15</v>
      </c>
      <c r="D9" s="51">
        <f t="shared" si="0"/>
        <v>0</v>
      </c>
      <c r="E9" s="51"/>
      <c r="F9" s="54">
        <v>0</v>
      </c>
      <c r="G9" s="3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3.5" customHeight="1">
      <c r="A10" s="50" t="s">
        <v>16</v>
      </c>
      <c r="B10" s="56"/>
      <c r="C10" s="52" t="s">
        <v>17</v>
      </c>
      <c r="D10" s="51">
        <f t="shared" si="0"/>
        <v>0</v>
      </c>
      <c r="E10" s="51"/>
      <c r="F10" s="54">
        <v>0</v>
      </c>
      <c r="G10" s="31"/>
      <c r="H10" s="3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3.5" customHeight="1">
      <c r="A11" s="50"/>
      <c r="B11" s="57"/>
      <c r="C11" s="52" t="s">
        <v>19</v>
      </c>
      <c r="D11" s="51">
        <f t="shared" si="0"/>
        <v>0</v>
      </c>
      <c r="E11" s="51"/>
      <c r="F11" s="54">
        <v>0</v>
      </c>
      <c r="G11" s="31"/>
      <c r="H11" s="3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3.5" customHeight="1">
      <c r="A12" s="50"/>
      <c r="B12" s="57"/>
      <c r="C12" s="52" t="s">
        <v>21</v>
      </c>
      <c r="D12" s="51">
        <f t="shared" si="0"/>
        <v>0</v>
      </c>
      <c r="E12" s="51"/>
      <c r="F12" s="54">
        <v>0</v>
      </c>
      <c r="G12" s="31"/>
      <c r="H12" s="3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3.5" customHeight="1">
      <c r="A13" s="50"/>
      <c r="B13" s="17"/>
      <c r="C13" s="52" t="s">
        <v>23</v>
      </c>
      <c r="D13" s="51">
        <f t="shared" si="0"/>
        <v>353113</v>
      </c>
      <c r="E13" s="51">
        <v>353113</v>
      </c>
      <c r="F13" s="54">
        <v>0</v>
      </c>
      <c r="G13" s="31"/>
      <c r="H13" s="3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13.5" customHeight="1">
      <c r="A14" s="50"/>
      <c r="B14" s="58"/>
      <c r="C14" s="52" t="s">
        <v>25</v>
      </c>
      <c r="D14" s="51">
        <f t="shared" si="0"/>
        <v>0</v>
      </c>
      <c r="E14" s="51">
        <v>0</v>
      </c>
      <c r="F14" s="54">
        <v>0</v>
      </c>
      <c r="G14" s="31"/>
      <c r="H14" s="3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13.5" customHeight="1">
      <c r="A15" s="50"/>
      <c r="B15" s="58"/>
      <c r="C15" s="52" t="s">
        <v>27</v>
      </c>
      <c r="D15" s="51">
        <f t="shared" si="0"/>
        <v>0</v>
      </c>
      <c r="E15" s="51">
        <v>0</v>
      </c>
      <c r="F15" s="54">
        <v>0</v>
      </c>
      <c r="G15" s="31"/>
      <c r="H15" s="3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13.5" customHeight="1">
      <c r="A16" s="59"/>
      <c r="B16" s="58"/>
      <c r="C16" s="60" t="s">
        <v>28</v>
      </c>
      <c r="D16" s="51">
        <f t="shared" si="0"/>
        <v>0</v>
      </c>
      <c r="E16" s="51">
        <v>0</v>
      </c>
      <c r="F16" s="54">
        <v>0</v>
      </c>
      <c r="G16" s="31"/>
      <c r="H16" s="3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13.5" customHeight="1">
      <c r="A17" s="59"/>
      <c r="B17" s="17"/>
      <c r="C17" s="60" t="s">
        <v>29</v>
      </c>
      <c r="D17" s="51">
        <f t="shared" si="0"/>
        <v>0</v>
      </c>
      <c r="E17" s="51">
        <v>0</v>
      </c>
      <c r="F17" s="54">
        <v>0</v>
      </c>
      <c r="G17" s="31"/>
      <c r="H17" s="3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3.5" customHeight="1">
      <c r="A18" s="59"/>
      <c r="B18" s="17"/>
      <c r="C18" s="60" t="s">
        <v>30</v>
      </c>
      <c r="D18" s="51">
        <f t="shared" si="0"/>
        <v>768954</v>
      </c>
      <c r="E18" s="51">
        <v>768954</v>
      </c>
      <c r="F18" s="54">
        <v>0</v>
      </c>
      <c r="G18" s="31"/>
      <c r="H18" s="3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3.5" customHeight="1">
      <c r="A19" s="61"/>
      <c r="B19" s="17"/>
      <c r="C19" s="60" t="s">
        <v>31</v>
      </c>
      <c r="D19" s="51">
        <f t="shared" si="0"/>
        <v>0</v>
      </c>
      <c r="E19" s="53"/>
      <c r="F19" s="54">
        <v>0</v>
      </c>
      <c r="G19" s="31"/>
      <c r="H19" s="3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3.5" customHeight="1">
      <c r="A20" s="59"/>
      <c r="B20" s="62"/>
      <c r="C20" s="60" t="s">
        <v>32</v>
      </c>
      <c r="D20" s="51">
        <f t="shared" si="0"/>
        <v>0</v>
      </c>
      <c r="E20" s="53"/>
      <c r="F20" s="54">
        <v>0</v>
      </c>
      <c r="G20" s="31"/>
      <c r="H20" s="31"/>
      <c r="I20" s="31"/>
      <c r="J20" s="31"/>
      <c r="K20" s="31"/>
      <c r="M20" s="3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3.5" customHeight="1">
      <c r="A21" s="59"/>
      <c r="B21" s="62"/>
      <c r="C21" s="60" t="s">
        <v>33</v>
      </c>
      <c r="D21" s="51">
        <f t="shared" si="0"/>
        <v>0</v>
      </c>
      <c r="E21" s="53"/>
      <c r="F21" s="54">
        <v>0</v>
      </c>
      <c r="G21" s="31"/>
      <c r="H21" s="31"/>
      <c r="I21" s="31"/>
      <c r="J21" s="31"/>
      <c r="K21" s="31"/>
      <c r="L21" s="3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13.5" customHeight="1">
      <c r="A22" s="59"/>
      <c r="B22" s="62"/>
      <c r="C22" s="60" t="s">
        <v>34</v>
      </c>
      <c r="D22" s="51">
        <f t="shared" si="0"/>
        <v>0</v>
      </c>
      <c r="E22" s="53"/>
      <c r="F22" s="54">
        <v>0</v>
      </c>
      <c r="G22" s="31"/>
      <c r="H22" s="31"/>
      <c r="I22" s="31"/>
      <c r="J22" s="31"/>
      <c r="K22" s="31"/>
      <c r="L22" s="3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13.5" customHeight="1">
      <c r="A23" s="59"/>
      <c r="B23" s="62"/>
      <c r="C23" s="60" t="s">
        <v>35</v>
      </c>
      <c r="D23" s="51">
        <f t="shared" si="0"/>
        <v>0</v>
      </c>
      <c r="E23" s="53"/>
      <c r="F23" s="54">
        <v>0</v>
      </c>
      <c r="G23" s="31"/>
      <c r="H23" s="31"/>
      <c r="I23" s="31"/>
      <c r="K23" s="3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3.5" customHeight="1">
      <c r="A24" s="59"/>
      <c r="B24" s="62"/>
      <c r="C24" s="60" t="s">
        <v>36</v>
      </c>
      <c r="D24" s="51">
        <f t="shared" si="0"/>
        <v>0</v>
      </c>
      <c r="E24" s="53"/>
      <c r="F24" s="54">
        <v>0</v>
      </c>
      <c r="G24" s="31"/>
      <c r="H24" s="31"/>
      <c r="I24" s="31"/>
      <c r="J24" s="31"/>
      <c r="K24" s="3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13.5" customHeight="1">
      <c r="A25" s="59"/>
      <c r="B25" s="62"/>
      <c r="C25" s="60" t="s">
        <v>37</v>
      </c>
      <c r="D25" s="51">
        <f t="shared" si="0"/>
        <v>0</v>
      </c>
      <c r="E25" s="53"/>
      <c r="F25" s="54">
        <v>0</v>
      </c>
      <c r="G25" s="31"/>
      <c r="H25" s="31"/>
      <c r="I25" s="31"/>
      <c r="J25" s="3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13.5" customHeight="1">
      <c r="A26" s="59"/>
      <c r="B26" s="62"/>
      <c r="C26" s="60" t="s">
        <v>38</v>
      </c>
      <c r="D26" s="51">
        <f t="shared" si="0"/>
        <v>0</v>
      </c>
      <c r="E26" s="53"/>
      <c r="F26" s="54">
        <v>0</v>
      </c>
      <c r="G26" s="31"/>
      <c r="H26" s="31"/>
      <c r="I26" s="31"/>
      <c r="J26" s="3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13.5" customHeight="1">
      <c r="A27" s="59"/>
      <c r="B27" s="62"/>
      <c r="C27" s="60" t="s">
        <v>39</v>
      </c>
      <c r="D27" s="51">
        <f t="shared" si="0"/>
        <v>0</v>
      </c>
      <c r="E27" s="53"/>
      <c r="F27" s="54">
        <v>0</v>
      </c>
      <c r="G27" s="31"/>
      <c r="H27" s="31"/>
      <c r="I27" s="31"/>
      <c r="J27" s="3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13.5" customHeight="1">
      <c r="A28" s="59"/>
      <c r="B28" s="62"/>
      <c r="C28" s="60" t="s">
        <v>40</v>
      </c>
      <c r="D28" s="51">
        <f t="shared" si="0"/>
        <v>0</v>
      </c>
      <c r="E28" s="53"/>
      <c r="F28" s="54">
        <v>0</v>
      </c>
      <c r="G28" s="31"/>
      <c r="H28" s="31"/>
      <c r="I28" s="3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13.5" customHeight="1">
      <c r="A29" s="59"/>
      <c r="B29" s="62"/>
      <c r="C29" s="60" t="s">
        <v>41</v>
      </c>
      <c r="D29" s="51">
        <f t="shared" si="0"/>
        <v>0</v>
      </c>
      <c r="E29" s="53"/>
      <c r="F29" s="54">
        <v>0</v>
      </c>
      <c r="G29" s="31"/>
      <c r="H29" s="31"/>
      <c r="I29" s="3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13.5" customHeight="1">
      <c r="A30" s="59"/>
      <c r="B30" s="62"/>
      <c r="C30" s="60" t="s">
        <v>42</v>
      </c>
      <c r="D30" s="51">
        <f t="shared" si="0"/>
        <v>0</v>
      </c>
      <c r="E30" s="53"/>
      <c r="F30" s="54">
        <v>0</v>
      </c>
      <c r="G30" s="31"/>
      <c r="H30" s="3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13.5" customHeight="1">
      <c r="A31" s="59"/>
      <c r="B31" s="62"/>
      <c r="C31" s="60" t="s">
        <v>43</v>
      </c>
      <c r="D31" s="51">
        <f t="shared" si="0"/>
        <v>0</v>
      </c>
      <c r="E31" s="53"/>
      <c r="F31" s="54">
        <v>0</v>
      </c>
      <c r="G31" s="31"/>
      <c r="H31" s="3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13.5" customHeight="1">
      <c r="A32" s="59"/>
      <c r="B32" s="62"/>
      <c r="C32" s="60" t="s">
        <v>44</v>
      </c>
      <c r="D32" s="51">
        <f t="shared" si="0"/>
        <v>0</v>
      </c>
      <c r="E32" s="53"/>
      <c r="F32" s="54">
        <v>0</v>
      </c>
      <c r="G32" s="31"/>
      <c r="H32" s="3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13.5" customHeight="1">
      <c r="A33" s="59"/>
      <c r="B33" s="62"/>
      <c r="C33" s="60" t="s">
        <v>45</v>
      </c>
      <c r="D33" s="51">
        <f t="shared" si="0"/>
        <v>0</v>
      </c>
      <c r="E33" s="53"/>
      <c r="F33" s="63">
        <v>0</v>
      </c>
      <c r="G33" s="3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13.5" customHeight="1">
      <c r="A34" s="64" t="s">
        <v>88</v>
      </c>
      <c r="B34" s="65">
        <f>SUM(B6,B11,B12,B13,B14,B15)</f>
        <v>4529803</v>
      </c>
      <c r="C34" s="64" t="s">
        <v>89</v>
      </c>
      <c r="D34" s="65">
        <f>SUM(D6:D33)</f>
        <v>4529803</v>
      </c>
      <c r="E34" s="65">
        <f>SUM(E6:E33)</f>
        <v>4529803</v>
      </c>
      <c r="F34" s="65">
        <f>SUM(F6:F33)</f>
        <v>0</v>
      </c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3:5" ht="19.5" customHeight="1">
      <c r="C35" s="31"/>
      <c r="D35" s="31"/>
      <c r="E35" s="31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31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showZeros="0" workbookViewId="0" topLeftCell="A1">
      <selection activeCell="B10" sqref="B10"/>
    </sheetView>
  </sheetViews>
  <sheetFormatPr defaultColWidth="9.16015625" defaultRowHeight="12.75" customHeight="1"/>
  <cols>
    <col min="1" max="1" width="16.66015625" style="31" customWidth="1"/>
    <col min="2" max="2" width="36.16015625" style="31" customWidth="1"/>
    <col min="3" max="5" width="28" style="31" customWidth="1"/>
    <col min="6" max="6" width="9.16015625" style="31" customWidth="1"/>
    <col min="7" max="7" width="13.5" style="31" customWidth="1"/>
    <col min="8" max="16384" width="9.16015625" style="31" customWidth="1"/>
  </cols>
  <sheetData>
    <row r="1" spans="1:7" ht="21" customHeight="1">
      <c r="A1" s="1"/>
      <c r="B1" s="1"/>
      <c r="C1" s="1"/>
      <c r="D1" s="1"/>
      <c r="E1" s="2" t="s">
        <v>90</v>
      </c>
      <c r="F1" s="1"/>
      <c r="G1" s="1"/>
    </row>
    <row r="2" spans="1:7" ht="29.25" customHeight="1">
      <c r="A2" s="3" t="s">
        <v>91</v>
      </c>
      <c r="B2" s="3"/>
      <c r="C2" s="3"/>
      <c r="D2" s="3"/>
      <c r="E2" s="3"/>
      <c r="F2" s="4"/>
      <c r="G2" s="4"/>
    </row>
    <row r="3" spans="1:7" ht="21" customHeight="1">
      <c r="A3" s="5" t="s">
        <v>108</v>
      </c>
      <c r="B3" s="1"/>
      <c r="C3" s="1"/>
      <c r="D3" s="1"/>
      <c r="E3" s="2" t="s">
        <v>2</v>
      </c>
      <c r="F3" s="1"/>
      <c r="G3" s="1"/>
    </row>
    <row r="4" spans="1:7" ht="17.25" customHeight="1">
      <c r="A4" s="6" t="s">
        <v>76</v>
      </c>
      <c r="B4" s="7"/>
      <c r="C4" s="7" t="s">
        <v>92</v>
      </c>
      <c r="D4" s="8"/>
      <c r="E4" s="9"/>
      <c r="F4" s="1"/>
      <c r="G4" s="1"/>
    </row>
    <row r="5" spans="1:7" ht="21" customHeight="1">
      <c r="A5" s="10" t="s">
        <v>82</v>
      </c>
      <c r="B5" s="11" t="s">
        <v>83</v>
      </c>
      <c r="C5" s="12" t="s">
        <v>59</v>
      </c>
      <c r="D5" s="12" t="s">
        <v>77</v>
      </c>
      <c r="E5" s="12" t="s">
        <v>78</v>
      </c>
      <c r="F5" s="1"/>
      <c r="G5" s="1"/>
    </row>
    <row r="6" spans="1:7" ht="21" customHeight="1">
      <c r="A6" s="13" t="s">
        <v>73</v>
      </c>
      <c r="B6" s="13" t="s">
        <v>73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 t="s">
        <v>59</v>
      </c>
      <c r="C7" s="16">
        <f>SUM(C8:C10)</f>
        <v>4529803</v>
      </c>
      <c r="D7" s="16">
        <f>SUM(D8:D10)</f>
        <v>4529803</v>
      </c>
      <c r="E7" s="17"/>
      <c r="F7" s="1"/>
      <c r="G7" s="1"/>
    </row>
    <row r="8" spans="1:7" ht="30.75" customHeight="1">
      <c r="A8" s="15" t="s">
        <v>110</v>
      </c>
      <c r="B8" s="15" t="s">
        <v>115</v>
      </c>
      <c r="C8" s="17">
        <v>3407736</v>
      </c>
      <c r="D8" s="17">
        <v>3407736</v>
      </c>
      <c r="E8" s="17"/>
      <c r="F8" s="1"/>
      <c r="G8" s="1"/>
    </row>
    <row r="9" spans="1:7" ht="18.75" customHeight="1">
      <c r="A9" s="15" t="s">
        <v>111</v>
      </c>
      <c r="B9" s="15" t="s">
        <v>113</v>
      </c>
      <c r="C9" s="17">
        <v>353113</v>
      </c>
      <c r="D9" s="17">
        <v>353113</v>
      </c>
      <c r="E9" s="17"/>
      <c r="F9" s="1"/>
      <c r="G9" s="1"/>
    </row>
    <row r="10" spans="1:7" ht="18.75" customHeight="1">
      <c r="A10" s="15" t="s">
        <v>116</v>
      </c>
      <c r="B10" s="15" t="s">
        <v>122</v>
      </c>
      <c r="C10" s="17">
        <v>768954</v>
      </c>
      <c r="D10" s="17">
        <v>768954</v>
      </c>
      <c r="E10" s="17"/>
      <c r="F10" s="1"/>
      <c r="G10" s="1"/>
    </row>
    <row r="11" spans="1:7" ht="18.75" customHeight="1">
      <c r="A11" s="15"/>
      <c r="B11" s="15"/>
      <c r="C11" s="16"/>
      <c r="D11" s="16"/>
      <c r="E11" s="17"/>
      <c r="F11" s="1"/>
      <c r="G11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2"/>
      <c r="B1" s="32"/>
      <c r="C1" s="32"/>
      <c r="D1" s="32"/>
      <c r="E1" s="2" t="s">
        <v>93</v>
      </c>
      <c r="F1" s="32"/>
      <c r="G1" s="32"/>
    </row>
    <row r="2" spans="1:7" ht="24" customHeight="1">
      <c r="A2" s="33" t="s">
        <v>94</v>
      </c>
      <c r="B2" s="18"/>
      <c r="C2" s="18"/>
      <c r="D2" s="18"/>
      <c r="E2" s="18"/>
      <c r="F2" s="34"/>
      <c r="G2" s="34"/>
    </row>
    <row r="3" spans="1:7" ht="15.75" customHeight="1">
      <c r="A3" s="5" t="s">
        <v>108</v>
      </c>
      <c r="B3" s="1"/>
      <c r="C3" s="32"/>
      <c r="D3" s="32"/>
      <c r="E3" s="35" t="s">
        <v>2</v>
      </c>
      <c r="F3" s="32"/>
      <c r="G3" s="32"/>
    </row>
    <row r="4" spans="1:7" ht="12.75" customHeight="1">
      <c r="A4" s="6" t="s">
        <v>95</v>
      </c>
      <c r="B4" s="7"/>
      <c r="C4" s="7" t="s">
        <v>96</v>
      </c>
      <c r="D4" s="8"/>
      <c r="E4" s="9"/>
      <c r="F4" s="32"/>
      <c r="G4" s="32"/>
    </row>
    <row r="5" spans="1:7" ht="12.75" customHeight="1">
      <c r="A5" s="10" t="s">
        <v>82</v>
      </c>
      <c r="B5" s="11" t="s">
        <v>83</v>
      </c>
      <c r="C5" s="12" t="s">
        <v>59</v>
      </c>
      <c r="D5" s="12" t="s">
        <v>97</v>
      </c>
      <c r="E5" s="12" t="s">
        <v>98</v>
      </c>
      <c r="F5" s="32"/>
      <c r="G5" s="32"/>
    </row>
    <row r="6" spans="1:7" ht="12.75" customHeight="1">
      <c r="A6" s="13" t="s">
        <v>73</v>
      </c>
      <c r="B6" s="36" t="s">
        <v>73</v>
      </c>
      <c r="C6" s="37">
        <v>1</v>
      </c>
      <c r="D6" s="37">
        <f>C6+1</f>
        <v>2</v>
      </c>
      <c r="E6" s="37">
        <f>D6+1</f>
        <v>3</v>
      </c>
      <c r="F6" s="32"/>
      <c r="G6" s="32"/>
    </row>
    <row r="7" spans="1:8" ht="12.75" customHeight="1">
      <c r="A7" s="15"/>
      <c r="B7" s="38" t="s">
        <v>59</v>
      </c>
      <c r="C7" s="17">
        <f>SUM(C8:C10)</f>
        <v>4529803</v>
      </c>
      <c r="D7" s="17">
        <f>SUM(D8:D10)</f>
        <v>1988966</v>
      </c>
      <c r="E7" s="17">
        <f>SUM(E8:E10)</f>
        <v>2540837</v>
      </c>
      <c r="F7" s="40"/>
      <c r="G7" s="40"/>
      <c r="H7" s="31"/>
    </row>
    <row r="8" spans="1:8" ht="31.5" customHeight="1">
      <c r="A8" s="15" t="s">
        <v>110</v>
      </c>
      <c r="B8" s="38" t="s">
        <v>114</v>
      </c>
      <c r="C8" s="17">
        <f>D8+E8</f>
        <v>3407736</v>
      </c>
      <c r="D8" s="17">
        <f>128678+1507175</f>
        <v>1635853</v>
      </c>
      <c r="E8" s="17">
        <f>61406+1710477</f>
        <v>1771883</v>
      </c>
      <c r="F8" s="1"/>
      <c r="G8" s="1"/>
      <c r="H8" s="31"/>
    </row>
    <row r="9" spans="1:7" ht="12.75" customHeight="1">
      <c r="A9" s="15" t="s">
        <v>111</v>
      </c>
      <c r="B9" s="38" t="s">
        <v>112</v>
      </c>
      <c r="C9" s="39">
        <f>D9+E9</f>
        <v>353113</v>
      </c>
      <c r="D9" s="16">
        <v>353113</v>
      </c>
      <c r="E9" s="17"/>
      <c r="F9" s="1"/>
      <c r="G9" s="1"/>
    </row>
    <row r="10" spans="1:7" ht="12.75" customHeight="1">
      <c r="A10" s="15" t="s">
        <v>118</v>
      </c>
      <c r="B10" s="38" t="s">
        <v>117</v>
      </c>
      <c r="C10" s="39">
        <f>D10+E10</f>
        <v>768954</v>
      </c>
      <c r="D10" s="16"/>
      <c r="E10" s="17">
        <v>768954</v>
      </c>
      <c r="F10" s="1"/>
      <c r="G10" s="1"/>
    </row>
    <row r="11" spans="1:7" ht="12.75" customHeight="1">
      <c r="A11" s="15"/>
      <c r="B11" s="38"/>
      <c r="C11" s="39"/>
      <c r="D11" s="16"/>
      <c r="E11" s="17"/>
      <c r="F11" s="1"/>
      <c r="G11" s="32"/>
    </row>
    <row r="12" spans="1:7" ht="12.75" customHeight="1">
      <c r="A12" s="15"/>
      <c r="B12" s="38"/>
      <c r="C12" s="39"/>
      <c r="D12" s="16"/>
      <c r="E12" s="17"/>
      <c r="F12" s="1"/>
      <c r="G12" s="32"/>
    </row>
    <row r="13" spans="1:7" ht="12.75" customHeight="1">
      <c r="A13" s="15"/>
      <c r="B13" s="38"/>
      <c r="C13" s="39"/>
      <c r="D13" s="16"/>
      <c r="E13" s="17"/>
      <c r="F13" s="32"/>
      <c r="G13" s="32"/>
    </row>
  </sheetData>
  <sheetProtection/>
  <printOptions horizontalCentered="1"/>
  <pageMargins left="0.39" right="0.39" top="0.47" bottom="0.39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" t="s">
        <v>99</v>
      </c>
    </row>
    <row r="2" spans="1:7" ht="30" customHeight="1">
      <c r="A2" s="18" t="s">
        <v>100</v>
      </c>
      <c r="B2" s="18"/>
      <c r="C2" s="18"/>
      <c r="D2" s="19"/>
      <c r="E2" s="19"/>
      <c r="F2" s="19"/>
      <c r="G2" s="19"/>
    </row>
    <row r="3" spans="1:7" ht="18" customHeight="1">
      <c r="A3" s="20" t="s">
        <v>119</v>
      </c>
      <c r="B3" s="20"/>
      <c r="C3" s="20"/>
      <c r="G3" s="21" t="s">
        <v>2</v>
      </c>
    </row>
    <row r="4" spans="1:7" ht="31.5" customHeight="1">
      <c r="A4" s="22" t="s">
        <v>57</v>
      </c>
      <c r="B4" s="22" t="s">
        <v>58</v>
      </c>
      <c r="C4" s="22" t="s">
        <v>59</v>
      </c>
      <c r="D4" s="23" t="s">
        <v>101</v>
      </c>
      <c r="E4" s="22" t="s">
        <v>102</v>
      </c>
      <c r="F4" s="24" t="s">
        <v>103</v>
      </c>
      <c r="G4" s="22" t="s">
        <v>104</v>
      </c>
    </row>
    <row r="5" spans="1:7" ht="21.75" customHeight="1">
      <c r="A5" s="25" t="s">
        <v>73</v>
      </c>
      <c r="B5" s="25" t="s">
        <v>73</v>
      </c>
      <c r="C5" s="26">
        <v>1</v>
      </c>
      <c r="D5" s="27">
        <f>C5+1</f>
        <v>2</v>
      </c>
      <c r="E5" s="27">
        <f>D5+1</f>
        <v>3</v>
      </c>
      <c r="F5" s="27">
        <f>E5+1</f>
        <v>4</v>
      </c>
      <c r="G5" s="27">
        <f>F5+1</f>
        <v>5</v>
      </c>
    </row>
    <row r="6" spans="1:7" ht="22.5" customHeight="1">
      <c r="A6" s="28"/>
      <c r="B6" s="28" t="s">
        <v>59</v>
      </c>
      <c r="C6" s="29">
        <f>SUM(D6:G6)</f>
        <v>527000</v>
      </c>
      <c r="D6" s="29"/>
      <c r="E6" s="29">
        <v>378000</v>
      </c>
      <c r="F6" s="29">
        <v>149000</v>
      </c>
      <c r="G6" s="30">
        <v>0</v>
      </c>
    </row>
    <row r="7" spans="1:7" ht="22.5" customHeight="1">
      <c r="A7" s="88" t="s">
        <v>120</v>
      </c>
      <c r="B7" s="88" t="s">
        <v>121</v>
      </c>
      <c r="C7" s="29">
        <f>SUM(D7:G7)</f>
        <v>527000</v>
      </c>
      <c r="D7" s="29"/>
      <c r="E7" s="29">
        <v>378000</v>
      </c>
      <c r="F7" s="29">
        <v>149000</v>
      </c>
      <c r="G7" s="30">
        <v>0</v>
      </c>
    </row>
    <row r="8" spans="1:7" ht="12.75" customHeight="1">
      <c r="A8" s="31"/>
      <c r="B8" s="31"/>
      <c r="C8" s="31"/>
      <c r="D8" s="31"/>
      <c r="E8" s="31"/>
      <c r="F8" s="31"/>
      <c r="G8" s="31"/>
    </row>
    <row r="9" spans="1:7" ht="12.75" customHeight="1">
      <c r="A9" s="31"/>
      <c r="B9" s="31"/>
      <c r="C9" s="31"/>
      <c r="D9" s="31"/>
      <c r="E9" s="31"/>
      <c r="F9" s="31"/>
      <c r="G9" s="31"/>
    </row>
    <row r="10" spans="1:7" ht="12.75" customHeight="1">
      <c r="A10" s="31"/>
      <c r="B10" s="31"/>
      <c r="C10" s="31"/>
      <c r="D10" s="31"/>
      <c r="E10" s="31"/>
      <c r="F10" s="31"/>
      <c r="G10" s="31"/>
    </row>
    <row r="11" spans="1:7" ht="12.75" customHeight="1">
      <c r="A11" s="31"/>
      <c r="B11" s="31"/>
      <c r="C11" s="31"/>
      <c r="D11" s="31"/>
      <c r="E11" s="31"/>
      <c r="F11" s="31"/>
      <c r="G11" s="31"/>
    </row>
    <row r="12" spans="1:7" ht="12.75" customHeight="1">
      <c r="A12" s="31"/>
      <c r="B12" s="31"/>
      <c r="C12" s="31"/>
      <c r="D12" s="31"/>
      <c r="E12" s="31"/>
      <c r="F12" s="31"/>
      <c r="G12" s="31"/>
    </row>
    <row r="13" spans="1:7" ht="12.75" customHeight="1">
      <c r="A13" s="31"/>
      <c r="B13" s="31"/>
      <c r="C13" s="31"/>
      <c r="D13" s="31"/>
      <c r="E13" s="31"/>
      <c r="F13" s="31"/>
      <c r="G13" s="31"/>
    </row>
    <row r="14" spans="1:7" ht="12.75" customHeight="1">
      <c r="A14" s="31"/>
      <c r="B14" s="31"/>
      <c r="C14" s="31"/>
      <c r="D14" s="31"/>
      <c r="E14" s="31"/>
      <c r="F14" s="31"/>
      <c r="G14" s="31"/>
    </row>
    <row r="15" spans="5:7" ht="12.75" customHeight="1">
      <c r="E15" s="31"/>
      <c r="F15" s="31"/>
      <c r="G15" s="31"/>
    </row>
    <row r="16" spans="5:7" ht="12.75" customHeight="1">
      <c r="E16" s="31"/>
      <c r="G16" s="31"/>
    </row>
    <row r="17" spans="3:7" ht="12.75" customHeight="1">
      <c r="C17" s="31"/>
      <c r="E17" s="31"/>
      <c r="G17" s="31"/>
    </row>
    <row r="18" spans="3:7" ht="12.75" customHeight="1">
      <c r="C18" s="31"/>
      <c r="E18" s="31"/>
      <c r="G18" s="31"/>
    </row>
    <row r="19" spans="3:7" ht="12.75" customHeight="1">
      <c r="C19" s="31"/>
      <c r="G19" s="31"/>
    </row>
    <row r="20" spans="5:7" ht="12.75" customHeight="1">
      <c r="E20" s="31"/>
      <c r="G20" s="31"/>
    </row>
    <row r="24" ht="12.75" customHeight="1">
      <c r="D24" s="3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B20" sqref="B20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2" t="s">
        <v>105</v>
      </c>
      <c r="F1" s="1"/>
      <c r="G1" s="1"/>
    </row>
    <row r="2" spans="1:7" ht="29.25" customHeight="1">
      <c r="A2" s="3" t="s">
        <v>106</v>
      </c>
      <c r="B2" s="3"/>
      <c r="C2" s="3"/>
      <c r="D2" s="3"/>
      <c r="E2" s="3"/>
      <c r="F2" s="4"/>
      <c r="G2" s="4"/>
    </row>
    <row r="3" spans="1:7" ht="21" customHeight="1">
      <c r="A3" s="5" t="s">
        <v>107</v>
      </c>
      <c r="B3" s="1"/>
      <c r="C3" s="1"/>
      <c r="D3" s="1"/>
      <c r="E3" s="2" t="s">
        <v>2</v>
      </c>
      <c r="F3" s="1"/>
      <c r="G3" s="1"/>
    </row>
    <row r="4" spans="1:7" ht="17.25" customHeight="1">
      <c r="A4" s="6" t="s">
        <v>76</v>
      </c>
      <c r="B4" s="7"/>
      <c r="C4" s="7" t="s">
        <v>92</v>
      </c>
      <c r="D4" s="8"/>
      <c r="E4" s="9"/>
      <c r="F4" s="1"/>
      <c r="G4" s="1"/>
    </row>
    <row r="5" spans="1:7" ht="21" customHeight="1">
      <c r="A5" s="10" t="s">
        <v>82</v>
      </c>
      <c r="B5" s="11" t="s">
        <v>83</v>
      </c>
      <c r="C5" s="12" t="s">
        <v>59</v>
      </c>
      <c r="D5" s="12" t="s">
        <v>77</v>
      </c>
      <c r="E5" s="12" t="s">
        <v>78</v>
      </c>
      <c r="F5" s="1"/>
      <c r="G5" s="1"/>
    </row>
    <row r="6" spans="1:7" ht="21" customHeight="1">
      <c r="A6" s="13" t="s">
        <v>73</v>
      </c>
      <c r="B6" s="13" t="s">
        <v>73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/>
      <c r="C7" s="16"/>
      <c r="D7" s="16"/>
      <c r="E7" s="17"/>
      <c r="F7" s="1"/>
      <c r="G7" s="1"/>
    </row>
    <row r="8" spans="1:7" ht="18.75" customHeight="1">
      <c r="A8" s="15"/>
      <c r="B8" s="15"/>
      <c r="C8" s="16"/>
      <c r="D8" s="16"/>
      <c r="E8" s="17"/>
      <c r="F8" s="1"/>
      <c r="G8" s="1"/>
    </row>
    <row r="9" spans="1:7" ht="18.75" customHeight="1">
      <c r="A9" s="15"/>
      <c r="B9" s="15"/>
      <c r="C9" s="16"/>
      <c r="D9" s="16"/>
      <c r="E9" s="17"/>
      <c r="F9" s="1"/>
      <c r="G9" s="1"/>
    </row>
    <row r="10" spans="1:7" ht="18.75" customHeight="1">
      <c r="A10" s="15"/>
      <c r="B10" s="15"/>
      <c r="C10" s="16"/>
      <c r="D10" s="16"/>
      <c r="E10" s="17"/>
      <c r="F10" s="1"/>
      <c r="G10" s="1"/>
    </row>
    <row r="11" spans="1:7" ht="18.75" customHeight="1">
      <c r="A11" s="15"/>
      <c r="B11" s="15"/>
      <c r="C11" s="16"/>
      <c r="D11" s="16"/>
      <c r="E11" s="17"/>
      <c r="F11" s="1"/>
      <c r="G11" s="1"/>
    </row>
    <row r="12" spans="1:7" ht="18.75" customHeight="1">
      <c r="A12" s="15"/>
      <c r="B12" s="15"/>
      <c r="C12" s="16"/>
      <c r="D12" s="16"/>
      <c r="E12" s="17"/>
      <c r="F12" s="1"/>
      <c r="G12" s="1"/>
    </row>
    <row r="13" spans="1:7" ht="18.75" customHeight="1">
      <c r="A13" s="15"/>
      <c r="B13" s="15"/>
      <c r="C13" s="16"/>
      <c r="D13" s="16"/>
      <c r="E13" s="17"/>
      <c r="F13" s="1"/>
      <c r="G13" s="1"/>
    </row>
    <row r="14" spans="1:7" ht="18.75" customHeight="1">
      <c r="A14" s="15"/>
      <c r="B14" s="15"/>
      <c r="C14" s="16"/>
      <c r="D14" s="16"/>
      <c r="E14" s="17"/>
      <c r="F14" s="1"/>
      <c r="G14" s="1"/>
    </row>
    <row r="15" spans="1:7" ht="18.75" customHeight="1">
      <c r="A15" s="15"/>
      <c r="B15" s="15"/>
      <c r="C15" s="16"/>
      <c r="D15" s="16"/>
      <c r="E15" s="17"/>
      <c r="F15" s="1"/>
      <c r="G15" s="1"/>
    </row>
    <row r="16" spans="1:7" ht="18.75" customHeight="1">
      <c r="A16" s="15"/>
      <c r="B16" s="15"/>
      <c r="C16" s="16"/>
      <c r="D16" s="16"/>
      <c r="E16" s="17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2018-02-12T06:52:08Z</dcterms:created>
  <dcterms:modified xsi:type="dcterms:W3CDTF">2018-03-29T10:12:04Z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