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35" windowHeight="7245" activeTab="0"/>
  </bookViews>
  <sheets>
    <sheet name="12" sheetId="1" r:id="rId1"/>
  </sheets>
  <externalReferences>
    <externalReference r:id="rId4"/>
  </externalReferences>
  <definedNames>
    <definedName name="“一站式”社区综合服务设施建设">#REF!</definedName>
    <definedName name="_xlnm.Print_Titles" localSheetId="0">'12'!$2:$4</definedName>
    <definedName name="安全饮水工程">#REF!</definedName>
    <definedName name="产业发展项目">#REF!</definedName>
    <definedName name="产业服务支撑项目">#REF!</definedName>
    <definedName name="创业扶持">#REF!</definedName>
    <definedName name="创业就业项目">#REF!</definedName>
    <definedName name="扶贫车间">#REF!</definedName>
    <definedName name="公共服务岗位">#REF!</definedName>
    <definedName name="公益性岗位">#REF!</definedName>
    <definedName name="巩固“三保障”成果项目">#REF!</definedName>
    <definedName name="加工流通场地设施">#REF!</definedName>
    <definedName name="健康">#REF!</definedName>
    <definedName name="交通补助">#REF!</definedName>
    <definedName name="教育">#REF!</definedName>
    <definedName name="金融保险配套">#REF!</definedName>
    <definedName name="精神文明建设">#REF!</definedName>
    <definedName name="就业培训">#REF!</definedName>
    <definedName name="农村公共服务">#REF!</definedName>
    <definedName name="农村基础设施">#REF!</definedName>
    <definedName name="配套基础设施">#REF!</definedName>
    <definedName name="人居环境整治">#REF!</definedName>
    <definedName name="生产基地">#REF!</definedName>
    <definedName name="生产奖补">#REF!</definedName>
    <definedName name="务工补助">#REF!</definedName>
    <definedName name="乡村工匠">#REF!</definedName>
    <definedName name="乡村建设项目">#REF!</definedName>
    <definedName name="乡村治理">#REF!</definedName>
    <definedName name="乡村治理和农村精神文明建设项目">#REF!</definedName>
    <definedName name="项目管理费">#REF!</definedName>
    <definedName name="异地扶贫搬迁贷款债券贴息补助">#REF!</definedName>
    <definedName name="易地搬迁后扶">#REF!</definedName>
    <definedName name="易地搬迁后扶项目">#REF!</definedName>
    <definedName name="雨露计划职业教育补助">#REF!</definedName>
    <definedName name="住房">#REF!</definedName>
    <definedName name="住房安全保障">#REF!</definedName>
    <definedName name="综合保障">#REF!</definedName>
    <definedName name="_xlnm._FilterDatabase" localSheetId="0" hidden="1">'12'!$A$4:$IV$229</definedName>
  </definedNames>
  <calcPr fullCalcOnLoad="1"/>
</workbook>
</file>

<file path=xl/sharedStrings.xml><?xml version="1.0" encoding="utf-8"?>
<sst xmlns="http://schemas.openxmlformats.org/spreadsheetml/2006/main" count="4071" uniqueCount="881">
  <si>
    <t>附件2：上犹县2024年巩固拓展脱贫攻坚成果同乡村振兴有效衔接项目计划表</t>
  </si>
  <si>
    <t>序号</t>
  </si>
  <si>
    <t>项目计划实施年度</t>
  </si>
  <si>
    <t>项目名称</t>
  </si>
  <si>
    <t>建设性质</t>
  </si>
  <si>
    <t>时间进度
（建设起止年月）</t>
  </si>
  <si>
    <t>实施地点</t>
  </si>
  <si>
    <t>建设任务（内容）</t>
  </si>
  <si>
    <t>建设规模</t>
  </si>
  <si>
    <t>项目类别（请筛选）</t>
  </si>
  <si>
    <t>项目属性（请筛选）</t>
  </si>
  <si>
    <t>资金规模和筹资方式</t>
  </si>
  <si>
    <t>补助标准</t>
  </si>
  <si>
    <t>绩效目标</t>
  </si>
  <si>
    <t>主管单位</t>
  </si>
  <si>
    <t>总投资（万元）</t>
  </si>
  <si>
    <t>财政衔接补助资金</t>
  </si>
  <si>
    <t>其它整合财政涉农资金</t>
  </si>
  <si>
    <t>带贫减贫效益</t>
  </si>
  <si>
    <t>产出指标（项目产出成果）</t>
  </si>
  <si>
    <t>受益
村数
（个）</t>
  </si>
  <si>
    <t>受益
户数
（户）</t>
  </si>
  <si>
    <t>受益
人口数
（人）</t>
  </si>
  <si>
    <t>其中：脱贫人口及监测对象人数</t>
  </si>
  <si>
    <t>满意度指标</t>
  </si>
  <si>
    <t>县（市）区</t>
  </si>
  <si>
    <t>乡（镇）</t>
  </si>
  <si>
    <t>村</t>
  </si>
  <si>
    <t>是否重点帮扶村</t>
  </si>
  <si>
    <t>单位</t>
  </si>
  <si>
    <t>数量</t>
  </si>
  <si>
    <t>类别Ⅰ</t>
  </si>
  <si>
    <t>类别Ⅱ</t>
  </si>
  <si>
    <t>类别Ⅲ</t>
  </si>
  <si>
    <t>项目主管单位</t>
  </si>
  <si>
    <t>项目实施单位及责任人</t>
  </si>
  <si>
    <t>后续管护单位</t>
  </si>
  <si>
    <t>一、产业发展</t>
  </si>
  <si>
    <t>1、生产奖补</t>
  </si>
  <si>
    <t>产业到户奖补</t>
  </si>
  <si>
    <t>新建</t>
  </si>
  <si>
    <t>2024.1-2024.12</t>
  </si>
  <si>
    <t>上犹县</t>
  </si>
  <si>
    <t>各乡镇</t>
  </si>
  <si>
    <t>各村</t>
  </si>
  <si>
    <t>是</t>
  </si>
  <si>
    <t>用于奖补脱贫户或监测对象自主发展产业</t>
  </si>
  <si>
    <t>项</t>
  </si>
  <si>
    <t>产业发展项目</t>
  </si>
  <si>
    <t>生产奖补</t>
  </si>
  <si>
    <t>产业奖补</t>
  </si>
  <si>
    <t>农村产业发展</t>
  </si>
  <si>
    <t>引导6000户以上脱贫户直接发展农业种养，增加家庭收入。</t>
  </si>
  <si>
    <t>农业农村局</t>
  </si>
  <si>
    <t>各相关村</t>
  </si>
  <si>
    <t>食用菌菌袋奖补产业项目</t>
  </si>
  <si>
    <t>对按照文件奖补标准和规定，自主培育或购入食用菌菌袋生产的经营主体进行菌袋奖补</t>
  </si>
  <si>
    <t>引导500户以上脱贫户直接发展农业种养，增加家庭收入。</t>
  </si>
  <si>
    <t>2、金融保险配套</t>
  </si>
  <si>
    <t>农业产业振兴信贷通贴息</t>
  </si>
  <si>
    <t>农业产业振兴信贷通脱贫户贴息100%，非脱贫户贴息50%</t>
  </si>
  <si>
    <t>金融保险配套</t>
  </si>
  <si>
    <t>小额贷款贴息</t>
  </si>
  <si>
    <t>全额贴息</t>
  </si>
  <si>
    <t>助力发展农业产业发展，降低融资成本，提高服务对象满意度。</t>
  </si>
  <si>
    <t>3、贫困林场发展</t>
  </si>
  <si>
    <t>上犹县寺下林场工业原材料华桐种植项目</t>
  </si>
  <si>
    <t>紫阳乡</t>
  </si>
  <si>
    <t>高基坪村</t>
  </si>
  <si>
    <t>省定重点村</t>
  </si>
  <si>
    <t>寺下林场新植工业原材料林234亩</t>
  </si>
  <si>
    <t>亩</t>
  </si>
  <si>
    <t>生产基地</t>
  </si>
  <si>
    <t>林草基地建设</t>
  </si>
  <si>
    <t>据实补助</t>
  </si>
  <si>
    <t>该项目建设，可解决当地村组富余劳力20余人就近就业，同时带动1个村20人参与该项目的建设，为后续的生产助力，进一步巩固脱贫攻坚成果，促进乡村振兴工作</t>
  </si>
  <si>
    <t>95%以上</t>
  </si>
  <si>
    <t>林业局</t>
  </si>
  <si>
    <t>上犹县寺下林场
张锦增</t>
  </si>
  <si>
    <t>上犹县平富生态林场</t>
  </si>
  <si>
    <t>上犹县平富生态林场林下种植茯苓项目</t>
  </si>
  <si>
    <t>东山镇</t>
  </si>
  <si>
    <t>清湖村</t>
  </si>
  <si>
    <t>结合疫木除治利用疫木除治树兜培育茯苓314亩</t>
  </si>
  <si>
    <t>该项目建设，可解决当地村组富余劳力20余人就近就业，同时带动2个村20人参与该项目的建设，为后续的生产助力，进一步巩固脱贫攻坚成果，促进乡村振兴工作</t>
  </si>
  <si>
    <t>上犹县平富生态林场
张锦增</t>
  </si>
  <si>
    <t>上犹县寺下林场</t>
  </si>
  <si>
    <t>4、生产项目</t>
  </si>
  <si>
    <t>麻田村（寒里）大棚设施蔬菜基地巩固提升</t>
  </si>
  <si>
    <t>提升</t>
  </si>
  <si>
    <t>社溪镇</t>
  </si>
  <si>
    <t>麻田村</t>
  </si>
  <si>
    <t>否</t>
  </si>
  <si>
    <t>更新薄膜、棚架维修，完善机耕道路、沟渠及水电等</t>
  </si>
  <si>
    <t>种植基地</t>
  </si>
  <si>
    <t>1、维修蔬菜大棚，完善基础设施，提升产业效益；2、促进农户生产积极性；6、农户投工投劳，获得收入；促进乡村产业发展。</t>
  </si>
  <si>
    <t>社溪镇朱学良</t>
  </si>
  <si>
    <t>梅岭村大棚设施蔬菜基地巩固提升</t>
  </si>
  <si>
    <t>油石乡</t>
  </si>
  <si>
    <t>梅岭村</t>
  </si>
  <si>
    <t>1、维修蔬菜大棚，完善基础设施，提升产业效益；2、促进农户生产积极性；17、农户投工投劳，获得收入；促进乡村产业发展。</t>
  </si>
  <si>
    <t>油石乡刘科秀</t>
  </si>
  <si>
    <t>塘角村大棚设施蔬菜基地巩固提升</t>
  </si>
  <si>
    <t>塘角村</t>
  </si>
  <si>
    <t>1、维修蔬菜大棚，完善基础设施，提升产业效益；2、促进农户生产积极性；18、农户投工投劳，获得收入；促进乡村产业发展。</t>
  </si>
  <si>
    <t>清溪村大棚设施蔬菜基地巩固提升</t>
  </si>
  <si>
    <t>清溪村</t>
  </si>
  <si>
    <t>1、维修蔬菜大棚，完善基础设施，提升产业效益；2、促进农户生产积极性；21、农户投工投劳，获得收入；促进乡村产业发展。</t>
  </si>
  <si>
    <t>梅水村案背、塘头组大棚设施蔬菜基地巩固提升</t>
  </si>
  <si>
    <t>梅水乡</t>
  </si>
  <si>
    <t>梅水村</t>
  </si>
  <si>
    <t>1、维修蔬菜大棚，完善基础设施，提升产业效益；2、促进农户生产积极性；22、农户投工投劳，获得收入；促进乡村产业发展。</t>
  </si>
  <si>
    <t>胡东梅水乡长</t>
  </si>
  <si>
    <t>新建村月形组大棚设施蔬菜基地巩固提升</t>
  </si>
  <si>
    <t>新建村</t>
  </si>
  <si>
    <t>1、维修蔬菜大棚，完善基础设施，提升产业效益；2、促进农户生产积极性；23、农户投工投劳，获得收入；促进乡村产业发展。</t>
  </si>
  <si>
    <t>安和乡食用菌大棚改造提升项目</t>
  </si>
  <si>
    <t>续建</t>
  </si>
  <si>
    <t>安和乡</t>
  </si>
  <si>
    <t>安和村</t>
  </si>
  <si>
    <t>建设保温大棚膜8个，菌架建设等</t>
  </si>
  <si>
    <t>个</t>
  </si>
  <si>
    <t>（一）出租给经营主体，带动村集体收益预计3万元，60%用于公益性岗位等。
(二)群众参与项目建设投工投劳，预计吸纳8名劳动人员，每户预计增收2000元。</t>
  </si>
  <si>
    <t>安和乡黄宇正</t>
  </si>
  <si>
    <t>安和乡食用菌基地养菌房建设项目</t>
  </si>
  <si>
    <t>2024年1月-2024年12月</t>
  </si>
  <si>
    <t>新建占地约500平方米养菌房、冷冻库主机4台等</t>
  </si>
  <si>
    <t>平方米</t>
  </si>
  <si>
    <t>一）出租给经营主体，预计每年增加村集体收入增加2万元，预计收益的60%可用于公益性岗位等。
（二）群众参与项目建设投工投劳，预计吸纳10名劳动人员，每户预计增收2000元。
（三）吸纳10户10人脱贫人口就业，每户每年预计增收0.5万元</t>
  </si>
  <si>
    <t>红星村上坑组竹林低改项目</t>
  </si>
  <si>
    <t>陡水镇</t>
  </si>
  <si>
    <t>红星村</t>
  </si>
  <si>
    <t>600余亩毛竹林低改，流转竹林600余亩，劈山抚育600亩，林地清理、垦复约400亩，建设生产便道。</t>
  </si>
  <si>
    <t>1.改善村内产业设施条件，发展农业产业，预计流转林地共600余亩，脱贫农户获得租金收入，巩固脱贫成效。
2.农户适当投工投劳改善生产生活条件，带动竹笋销售，预计每年可销售500斤左右，增收3000元，壮大村集体经济收入，预计收益的70%可用于5户脱贫户公益性岗位、贫困户奖补等。
3.农户参与适当务工，预计带动周边5户脱贫农户参与务工，每人获得2000元务工收入。</t>
  </si>
  <si>
    <t>陡水镇郭燕</t>
  </si>
  <si>
    <t>新溪村小黄姜种植基地打造</t>
  </si>
  <si>
    <t>营前镇</t>
  </si>
  <si>
    <t>新溪村</t>
  </si>
  <si>
    <t>小黄姜基地打造10亩及配套设施建设</t>
  </si>
  <si>
    <t>10亩</t>
  </si>
  <si>
    <t>增加就业人数11人、增加村集体经济收入5000元每年、群众满意度95%</t>
  </si>
  <si>
    <t>营前镇邹能桂</t>
  </si>
  <si>
    <t>梅里脐橙基地项目</t>
  </si>
  <si>
    <t>梅里村</t>
  </si>
  <si>
    <t>梅里村脐橙基地约25亩，土地平整、打带，树苗种植等</t>
  </si>
  <si>
    <t>（一）发展村集体产业，引领村级产业发展，每年可为村集体增收2万元以上。
（二）项目建成后，可吸纳约6人就业，人均月工资2200元以上。
（三）项目建设过程中可带动约8人就业，人均获得工资收入3000元以上。</t>
  </si>
  <si>
    <t>上丰村脐橙基地产业配套建设</t>
  </si>
  <si>
    <t>黄埠镇</t>
  </si>
  <si>
    <t>上丰村</t>
  </si>
  <si>
    <t>县重点
帮扶村</t>
  </si>
  <si>
    <t>脐橙储藏室、分拣中心及相关配套设施</t>
  </si>
  <si>
    <t>可带动10人务工，人均年收入可增加1000元以上</t>
  </si>
  <si>
    <t>黄埠镇赖光洪</t>
  </si>
  <si>
    <t>东塘村果业基地建设</t>
  </si>
  <si>
    <t>东塘村</t>
  </si>
  <si>
    <t>新建果业基地50亩，增加道路，水渠等配套设施</t>
  </si>
  <si>
    <t>吸纳部分村民务工，每户预计增收5000元。</t>
  </si>
  <si>
    <t>增加村集体收入</t>
  </si>
  <si>
    <t>丰岗村脐橙基地建设项目</t>
  </si>
  <si>
    <t>丰岗村</t>
  </si>
  <si>
    <t>基地扩建、原基地完善水电设施和道路设施</t>
  </si>
  <si>
    <t>可带动50户、160人受益</t>
  </si>
  <si>
    <t>坑中村300亩脐橙基地建设</t>
  </si>
  <si>
    <t>坑中村</t>
  </si>
  <si>
    <t>开挖300亩梯带再平整、新修建简易便道2000米、宽度6米</t>
  </si>
  <si>
    <t>米</t>
  </si>
  <si>
    <t>群众参与项目建设投工投劳，预计吸纳20名劳动人员，每户预计增收5000元。</t>
  </si>
  <si>
    <t>开挖平整300亩梯带，新修2公里道路，新修蓄水池5个</t>
  </si>
  <si>
    <t>坑中村油茶基地配套提升工程</t>
  </si>
  <si>
    <t>油茶林改造100亩，硬化道路250米</t>
  </si>
  <si>
    <t>群众参与项目建设投工投劳，预计吸纳10名劳动人员，每户预计增收3000元。</t>
  </si>
  <si>
    <t>改造油茶林100亩，硬化道路250米</t>
  </si>
  <si>
    <t>合溪村小坑基地脐橙基地建设项目</t>
  </si>
  <si>
    <t>合溪村</t>
  </si>
  <si>
    <t>55</t>
  </si>
  <si>
    <t>可带动65户、189人受益</t>
  </si>
  <si>
    <t>合溪村光伏电站改建提升项目</t>
  </si>
  <si>
    <t>规范布置维修光伏发电站</t>
  </si>
  <si>
    <t>光伏电站建设</t>
  </si>
  <si>
    <t>可带动60户219人</t>
  </si>
  <si>
    <t>刘屋脐橙种植基地</t>
  </si>
  <si>
    <t>平富乡</t>
  </si>
  <si>
    <t>庄前村</t>
  </si>
  <si>
    <t>新植脐橙100亩（含打带），配套储肥、灌溉设施各一套等</t>
  </si>
  <si>
    <t>1.流转林地30亩，群众获得流转费。
2，群众参与项目建设，预计吸纳8名劳动人员，每户预计增收2000元。
3.出租给经营主体，带动村集体收益预计1万元，60%用于公益性岗位等。</t>
  </si>
  <si>
    <t>平富乡骆炳铮</t>
  </si>
  <si>
    <t>黄竹头村箬叶种植基地建设</t>
  </si>
  <si>
    <t>五指峰乡</t>
  </si>
  <si>
    <t>黄竹头村</t>
  </si>
  <si>
    <t>箬叶种植40亩及附属设施建设</t>
  </si>
  <si>
    <t>40亩</t>
  </si>
  <si>
    <t>1、土地流转10户39人，其中脱贫户6户23人，监测户1户3人，预计流转40亩，每亩每年200元；2、项目建设带动就业务工7户23人，其中脱贫户2户5人，监测户1户2人，户均年增收5000元；；4、村集体经济收益2万元，预计70%收益以分红、公益性事业建设等方式用于脱贫人口</t>
  </si>
  <si>
    <t>五指峰乡黄斌斌</t>
  </si>
  <si>
    <t>太乙村七星茶叶种植基地项目</t>
  </si>
  <si>
    <t>水岩乡</t>
  </si>
  <si>
    <t>太乙村</t>
  </si>
  <si>
    <t>新建茶叶种植基地200亩，新建排水沟、蓄水池、含开挖土地、打带、种植茶苗、施肥、土地流转等建设内容。</t>
  </si>
  <si>
    <t>200</t>
  </si>
  <si>
    <t>1、带动周边农户25人务工就业，每天工资110元左右，总年收入工资13200元左右；              2.预计可增加村集体经济收入7.2万元；  3、土地流转200亩左右，发放流转资金，增加脱贫户收入。</t>
  </si>
  <si>
    <t>新建茶叶种植基地200亩，排水沟、蓄水池、含开挖土地、打带、种植茶苗、土地流转</t>
  </si>
  <si>
    <t>水岩乡卢龙</t>
  </si>
  <si>
    <t>龙门村高坑茶叶基地建设工程</t>
  </si>
  <si>
    <t>龙门村</t>
  </si>
  <si>
    <t>县定重点村</t>
  </si>
  <si>
    <t>新建高坑组茶叶基地30亩，打带及新植茶苗</t>
  </si>
  <si>
    <t>土地流转：30亩，带动务工就业15人左右，其中脱贫户1户，公益性岗位3人，工资每天80元左右，总年收入工资38000元左右，后期带动务工年收入约2.4万元；
带动生产：带动发展产业10亩；
其他方式：增加村集体扶贫资产，增加村集体经济收入。</t>
  </si>
  <si>
    <t>崇坑村安子茶叶基地（二期）续建项目</t>
  </si>
  <si>
    <t>崇坑村</t>
  </si>
  <si>
    <t>新建条坡，茶叶种植40亩</t>
  </si>
  <si>
    <t>40</t>
  </si>
  <si>
    <t>土地流转：40亩，发放土地流转费200元每亩；就业务工：带动务工就业12人左右，其中脱贫户1户，公益性岗位3人，工资每天80元左右，总年收入工资38000元左右，后期带动务工年收入约2.4万元；
带动生产：带动发展产业10亩；
其他方式：增加村集体扶贫资产，增加村集体经济收入每年约1.8万元，产生村集体收入分红约1万元。</t>
  </si>
  <si>
    <t>社溪镇六村村乌坑橙柚基地产业项目</t>
  </si>
  <si>
    <t>六村村</t>
  </si>
  <si>
    <t>生产道路硬化1000米，水渠1000米</t>
  </si>
  <si>
    <t>1、基地出租收益约4万元/年，增加村集体收入；2、预计创造20个就业岗位，人均增加收入4000元；</t>
  </si>
  <si>
    <t>社溪镇六村村产业项目</t>
  </si>
  <si>
    <t>种植开带及流转300亩，道路硬化200米宽3.5，30*30水渠500米</t>
  </si>
  <si>
    <t>社溪镇沙塅村脐橙产业项目</t>
  </si>
  <si>
    <t>沙塅村</t>
  </si>
  <si>
    <t>脐橙产业道路硬化1500米，宽3米30*30水渠1000米，</t>
  </si>
  <si>
    <t>1、基地出租收益约3万元/年，增加村集体收入；2、预计创造就业岗位5个，人均增加收入3000元。</t>
  </si>
  <si>
    <t>社溪镇龙口村基础设施产业项目</t>
  </si>
  <si>
    <t>龙口村</t>
  </si>
  <si>
    <t>新开道路2000米宽3.5；排水沟30*30规格2000米，清山场、山上开带200亩</t>
  </si>
  <si>
    <t>1、基地出租收益约3万元/年，增加村集体收入3元；2、预计创造6个就业岗位，人均增加收入6000元；</t>
  </si>
  <si>
    <t>塘坑村蛇仚脐橙基地基础设施</t>
  </si>
  <si>
    <t>塘坑村</t>
  </si>
  <si>
    <t>脐橙基地打条带60亩、生产道路2000米</t>
  </si>
  <si>
    <t>1、基地出租预计每年增加村集体经济收入2万元/年；2、预计创造5个就业岗位，人均增加收入2500元；3、土地流转约10户，每户每年增收300元</t>
  </si>
  <si>
    <t>社溪镇严湖村尚德里采摘园产业项目</t>
  </si>
  <si>
    <t>严湖村</t>
  </si>
  <si>
    <t>新建灌溉水沟40*40*1000米、公共卫生厕所30平方米，增加果树品种，</t>
  </si>
  <si>
    <t>1、增加村集体收入1万元/年；2、预计创造5个就业岗位，人均增加收入2500元；</t>
  </si>
  <si>
    <t>江头村食用菌基地提升项目</t>
  </si>
  <si>
    <t>江头村</t>
  </si>
  <si>
    <t>食用菌打包机一台、18CM路面1100平方米、15CM地面硬化200平方米、附属用房</t>
  </si>
  <si>
    <t>石崇村脐橙产业基地提升项目</t>
  </si>
  <si>
    <t>石崇村</t>
  </si>
  <si>
    <t>新开条带500米，水池150立方米1个，水肥一体设备一套及管道2000米</t>
  </si>
  <si>
    <t>1、基地出租收益约2万元/年，增加村集体收入；2、预计创造5个就业岗位，人均增加收入4000元；</t>
  </si>
  <si>
    <t>茶果基地附属设施建设</t>
  </si>
  <si>
    <t>寺下镇</t>
  </si>
  <si>
    <t>坛前村</t>
  </si>
  <si>
    <t>县重点帮扶村</t>
  </si>
  <si>
    <t>道路硬化约0.6公里，阶梯步道，续建排水沟，等附属设施建设。</t>
  </si>
  <si>
    <t>通过务工，分红等形式带动周边农户增收，务工农户年收入增收约1500元。</t>
  </si>
  <si>
    <t>寺下镇毛芳舒</t>
  </si>
  <si>
    <t>小石门村脐橙种植基地</t>
  </si>
  <si>
    <t>双溪乡</t>
  </si>
  <si>
    <t>小石门村</t>
  </si>
  <si>
    <t>小石门村脐橙种植基地80亩，含打带、种植、排水沟、附属用房等</t>
  </si>
  <si>
    <t>（一）改善村内产业设施条件，发展农业产业，带动村民增收，巩固脱贫成效。
（二）农户适当投工投劳改善生产生活条件，实现增收致富。
（三）群众参与项目建设投工投劳，预计吸纳20名劳动人员，每户预计增收5000元。</t>
  </si>
  <si>
    <t>双溪乡龙永健</t>
  </si>
  <si>
    <t>水头村蔬菜基地基础设施完善</t>
  </si>
  <si>
    <t>水头村</t>
  </si>
  <si>
    <t>新建河堤200米、吸水砖200平方米、卫生间1间、大棚维修500平方米、基地道路铺设瓜子片等</t>
  </si>
  <si>
    <t>（一）改善村内产业设施条件，发展农业产业，带动村民增收，巩固脱贫成效。
（二）农户适当投工投劳改善生产生活条件，实现增收致富。
（三）群众参与项目建设投工投劳，预计吸纳25名劳动人员，每户预计增收5000元。</t>
  </si>
  <si>
    <t>大布村蔬菜基地基础设施完善</t>
  </si>
  <si>
    <t>大布村</t>
  </si>
  <si>
    <t>新建河堤150米、大棚维修600平方米、基地道路铺设瓜子片等</t>
  </si>
  <si>
    <t>洋田村狮形片产业基地配套项目</t>
  </si>
  <si>
    <t>洋田村</t>
  </si>
  <si>
    <t>新建大棚15亩、产业道路新建1300米及其他配套设施</t>
  </si>
  <si>
    <t>带动农村产业发展，惠及农户就业，实现增收致富。</t>
  </si>
  <si>
    <t>梅水乡胡东长</t>
  </si>
  <si>
    <t>梅岭蔬菜大棚维修及基础设施建设</t>
  </si>
  <si>
    <t>维修</t>
  </si>
  <si>
    <t>维修蔬菜大棚136亩，修建产业路及水渠等基础设施</t>
  </si>
  <si>
    <t>生产项目</t>
  </si>
  <si>
    <t>种植业基地</t>
  </si>
  <si>
    <t>1、维修蔬菜大棚，完善基础设施，提升产业效益；2、促进农户生产积极性；3、农户投工投劳，获得收入；促进乡村产业发展。</t>
  </si>
  <si>
    <t>大小元村茶果基地建设</t>
  </si>
  <si>
    <t>大小元村</t>
  </si>
  <si>
    <t>土地流转600亩及茶果基地配套设施建设</t>
  </si>
  <si>
    <t>1、进一步增强本村村集体经济产业，增加村集体收入3.24万元；2、投工投劳，增加贫困人口收入；3、促进产业发展</t>
  </si>
  <si>
    <t>新田有志蔬菜大棚维修</t>
  </si>
  <si>
    <t>新田村</t>
  </si>
  <si>
    <t>103亩蔬菜大棚维修，沟渠等基础设施维修</t>
  </si>
  <si>
    <t>水村盆形蔬菜大棚维修</t>
  </si>
  <si>
    <t>水村村</t>
  </si>
  <si>
    <t>市定重点村</t>
  </si>
  <si>
    <t>48亩蔬菜大棚维修，沟渠等基础设施维修</t>
  </si>
  <si>
    <t>水村沙子下蔬菜大棚维修</t>
  </si>
  <si>
    <t>52亩蔬菜大棚更新薄膜、完善机耕道路和沟渠等基础设施</t>
  </si>
  <si>
    <t>塘角村蔬菜大棚设施维修</t>
  </si>
  <si>
    <t xml:space="preserve">塘角村 </t>
  </si>
  <si>
    <t>蔬菜大棚维修，沟渠等基础设施维修</t>
  </si>
  <si>
    <t>5、产业配套基础设施</t>
  </si>
  <si>
    <t>大棚设施蔬菜基地巩固提升</t>
  </si>
  <si>
    <t>龙头村</t>
  </si>
  <si>
    <t>配套基础设施</t>
  </si>
  <si>
    <t>产业园（区）</t>
  </si>
  <si>
    <t>1、维修蔬菜大棚，完善基础设施，提升产业效益；2、促进农户生产积极性；14、农户投工投劳，获得收入；促进乡村产业发展。</t>
  </si>
  <si>
    <t>崖坑村</t>
  </si>
  <si>
    <t>1、维修蔬菜大棚，完善基础设施，提升产业效益；2、促进农户生产积极性；15、农户投工投劳，获得收入；促进乡村产业发展。</t>
  </si>
  <si>
    <t>1、维修蔬菜大棚，完善基础设施，提升产业效益；2、促进农户生产积极性；16、农户投工投劳，获得收入；促进乡村产业发展。</t>
  </si>
  <si>
    <t>2024年村级集体经济项目</t>
  </si>
  <si>
    <t>具体根据上犹县扶持壮大村级集体经济实施方案进行实施</t>
  </si>
  <si>
    <t>（一）改善村内基础设施条件，巩固脱贫村脱贫成效。 （二）农户适当投工投劳改善生产条件，实现增收致富</t>
  </si>
  <si>
    <t>组织部</t>
  </si>
  <si>
    <t>富湾茶叶基地茶叶道路修建</t>
  </si>
  <si>
    <t>富湾村</t>
  </si>
  <si>
    <t>新开及硬化道路300米等</t>
  </si>
  <si>
    <t>1.流转林地500亩，群众获得流转费。
2，群众参与项目建设，预计吸纳8名劳动人员，每户预计增收2000元。
3.出租给经营主体，带动村集体收入2万元</t>
  </si>
  <si>
    <t>安和村老屋组农田水渠提升</t>
  </si>
  <si>
    <t>维修及新建30*30等规格水渠300米等</t>
  </si>
  <si>
    <t>小型农田水利设施建设</t>
  </si>
  <si>
    <t>乡村建设</t>
  </si>
  <si>
    <t>改善人居环境、村内基础设施条件，补短板提高乡村居住条件</t>
  </si>
  <si>
    <t>陶朱村蔬菜大棚提升改造工程</t>
  </si>
  <si>
    <t>2024年</t>
  </si>
  <si>
    <t>陶朱村</t>
  </si>
  <si>
    <t>蔬菜大棚周边高围档建设2000米、完善排水设施等</t>
  </si>
  <si>
    <t>（一）出租给经营主体，带动村集体收益预计2万元，60%用于公益性岗位等。
(二)群众参与项目建设投工投劳，预计吸纳8名劳动人员，每户预计增收2000元。</t>
  </si>
  <si>
    <t>广田大棚薄膜更换</t>
  </si>
  <si>
    <t>广田村</t>
  </si>
  <si>
    <t>薄膜更换64亩</t>
  </si>
  <si>
    <t>（一）吸纳1户贫困就业，每户每年预计增收1500元。
（二）投产后发展村集体经济，预计每年增加村集体收入5万元。
（三）群众参与项目建设投工投劳，预计吸纳2名劳动人员，每户预计增收2500元。</t>
  </si>
  <si>
    <t>东山镇李超</t>
  </si>
  <si>
    <t>螃蟹组水渠拓展建设</t>
  </si>
  <si>
    <t>螃蟹组新拓展水渠30*30*1000米等</t>
  </si>
  <si>
    <t>（一）吸纳1户贫困就业，每户预计增收1500元。
（二）投产后方便群众灌溉，预计每年增收10%。
（三）群众参与项目建设投工投劳，预计吸纳2名劳动人员，每户预计增收2500元。</t>
  </si>
  <si>
    <t>万上组水圳修复</t>
  </si>
  <si>
    <t>沿河村</t>
  </si>
  <si>
    <t>修复生态水圳，水圳三面石砌长400米
高1.8米宽2m</t>
  </si>
  <si>
    <t>改善灌溉条件，提高生产效率，提升农场环境，吸引游客</t>
  </si>
  <si>
    <t>修复生态水圳，水圳三面石砌</t>
  </si>
  <si>
    <t>猴耳环药材基地灌溉设施建设</t>
  </si>
  <si>
    <t>石坑村</t>
  </si>
  <si>
    <t>维修水库320㎡、新建水渠40cm*40cm*4000m</t>
  </si>
  <si>
    <t>（一）吸纳1户贫困就业，每户每年预计增收2000元。
（二）投产后发展村集体经济，预计每年增加村集体收入5万元。
（三）群众参与项目建设投工投劳，预计吸纳3名劳动人员，每户预计增收3000元。</t>
  </si>
  <si>
    <t>中稍大棚薄膜更换</t>
  </si>
  <si>
    <t>中稍村</t>
  </si>
  <si>
    <t>薄膜更换60亩</t>
  </si>
  <si>
    <t>老梯田至管坪水渠建设工程</t>
  </si>
  <si>
    <t>元鱼村</t>
  </si>
  <si>
    <t>三面不见土硬化30*30*1500m</t>
  </si>
  <si>
    <t>比原来降低灌溉成本10%，可使32户118人实现户均增收200元以上。</t>
  </si>
  <si>
    <t>元鱼村茶坳组农业产业水渠建设工程</t>
  </si>
  <si>
    <t>三面不见土硬化40*40（1000米）30*30（1000米）</t>
  </si>
  <si>
    <t>（一）吸纳2户贫困就业，每户预计增收2000元。
（二）投产后发展村集体经济，预计每年增加村集体收入增加3万元。
（三）群众参与项目建设投工投劳，预计吸纳6名劳动人员，每户预计增收6000元。</t>
  </si>
  <si>
    <t>备田片农业水利设施项目工程</t>
  </si>
  <si>
    <t>滨江村</t>
  </si>
  <si>
    <t>新建水渠30*30*1000米，水渠40*40*700米，水陂四座，浆嵌片石水渠60*80*400米等附属设施。</t>
  </si>
  <si>
    <t>营仔水圳维修硬化</t>
  </si>
  <si>
    <t>茶亭村</t>
  </si>
  <si>
    <t>水圳维修硬化底0.6，高0.6米，长1500米</t>
  </si>
  <si>
    <t>可使89户380人实现户均增收300元以上</t>
  </si>
  <si>
    <t>伏垇村尚优佬食品加工厂续建基础设施项目</t>
  </si>
  <si>
    <t>伏垇村</t>
  </si>
  <si>
    <t>1、新增设安装一台310千瓦变压器；2、进一步完善生产车间电力线路等厂房零星基础设施修建及其它设备；</t>
  </si>
  <si>
    <t>台</t>
  </si>
  <si>
    <t>加工流通场地设施</t>
  </si>
  <si>
    <t>产地初加工和精深加工</t>
  </si>
  <si>
    <t>可使89户316人实现户均增收200元以上，使村集体经济年增收1万余元</t>
  </si>
  <si>
    <t>川垇道路水沟建设</t>
  </si>
  <si>
    <t>黄竹村</t>
  </si>
  <si>
    <t>三面不见土水沟长800米，宽0.3米、高0.3米等</t>
  </si>
  <si>
    <t>360</t>
  </si>
  <si>
    <t>农户适当投工投劳等参与项目建设，改善农村安全出行条件，降低投资成本。</t>
  </si>
  <si>
    <t>黄屋组灌溉工程</t>
  </si>
  <si>
    <t>南河村</t>
  </si>
  <si>
    <t>灌溉水渠600米等设施</t>
  </si>
  <si>
    <t>可使62户19人实现户均增收1000元以上</t>
  </si>
  <si>
    <t>高桥村大棚蔬菜附属设施建设</t>
  </si>
  <si>
    <t>高桥村</t>
  </si>
  <si>
    <t>自来水安装、仓库用房新建厂棚一座</t>
  </si>
  <si>
    <t>座</t>
  </si>
  <si>
    <t>促进产业发展，带动群众就业30人以上，每户每年预计增收3000元，促进村集体增收5万元。</t>
  </si>
  <si>
    <t>仓库用房新建厂棚一座</t>
  </si>
  <si>
    <t>茶坑村民宿周边配套设施项目</t>
  </si>
  <si>
    <t>茶坑村</t>
  </si>
  <si>
    <t>建设人行步道180余米，排污排污设施1处，以及其他配套设施等。</t>
  </si>
  <si>
    <t>180</t>
  </si>
  <si>
    <t>1.改善村内产业设施条件，壮大民宿产业规模，预计每年增加村集体经济约2.5万元，巩固脱贫成效。
2.吸引游客观光旅游，带动村内农副产品销售售，增加群众收入，增收2000元左右。
3.农户参与适当务工，预计带动周边5户脱贫农户参与务工，每人获得3500元务工收入。</t>
  </si>
  <si>
    <t>建设人行步道180余米，排污排污设施1处，以及其他配套设施提升等。</t>
  </si>
  <si>
    <t>茶坑村加工厂配套提升项目</t>
  </si>
  <si>
    <t>增加加工设施1套，排水排污建设，以及周边配套设施建设等</t>
  </si>
  <si>
    <t>套</t>
  </si>
  <si>
    <t>1</t>
  </si>
  <si>
    <t>1.改善村内产业设施条件，壮大产业规模，预计每年增加村集体经济2.5万元，巩固脱贫成效。
2.农户适当投工投劳改善生产生活条件，带动村内粮食产物销售，预计每年可销售1000斤左右，增收1万元左右。
3.农户参与适当务工，预计带动周边5户脱贫农户参与务工，每人获得3000元务工收入。</t>
  </si>
  <si>
    <t>长坑村甲鱼基地配套设施项目</t>
  </si>
  <si>
    <t>长坑村</t>
  </si>
  <si>
    <t>建设基地道路约600米，栈道约200米，水渠200米，以及其他基地配套设施等。</t>
  </si>
  <si>
    <t>600</t>
  </si>
  <si>
    <t>1.改善村内产业设施条件，壮大产业规模，预计每年增加村集体经济约2万元，巩固脱贫成效。
2.吸引游客观光旅游，带动村内农副产品销售售，增加群众收入，增收2000元左右。
3.农户参与适当务工，预计带动周边5户脱贫农户参与务工，每人获得3500元务工收入。</t>
  </si>
  <si>
    <t>紫阳乡胜利水库至卫东水渠</t>
  </si>
  <si>
    <t>胜利村</t>
  </si>
  <si>
    <t>水渠硬化约1000米，其它附属设施建设</t>
  </si>
  <si>
    <t>.
（一）吸纳10户脱贫人口就业，每户每年预计增收0.2万元
（三）吸引周边15户农户发展生态水稻产业，预计每年可增加收入1万元
（四）帮助周边农户拓展销售渠道，打开销售市场，预计每年可增收入0.3万元
（五）投产后发展村集体经济，预计每年增加村集体收入增加6万元，预计收益的60%可用于公益性岗位、分红等。
（六）生态水稻规模，降低生态水稻种植成本0.1万元/亩</t>
  </si>
  <si>
    <t>紫阳乡江凌风</t>
  </si>
  <si>
    <t>高基坪村垇下水渠建设项目</t>
  </si>
  <si>
    <t>水渠硬化约600米，其它附属设施建设等</t>
  </si>
  <si>
    <t>下蕉片渔塘基础设施完善</t>
  </si>
  <si>
    <t>蕉里村</t>
  </si>
  <si>
    <t>清淤泥12000方，塘堤加高2200米，机耕道3000米</t>
  </si>
  <si>
    <t>立方米</t>
  </si>
  <si>
    <t>每年可安排6户脱贫户就业，每年人均增收4000元。</t>
  </si>
  <si>
    <t>艾草、黄元米果农特产品加工项目</t>
  </si>
  <si>
    <t>象牙村</t>
  </si>
  <si>
    <t xml:space="preserve">1.蒸煮设备（1套）：3.5万元
2.制浆设备（1套）：4.5万元
3.灌浆设备（1套）：3.2万元
4.厂房装修费用（100平米）：8万元
5.配套基础设施：含办公、电、水安装3.5万元
6.冷库（30平米）：5万元
7.黄元米果生产线设备（1套）14.85万元
8.原浆周转桶（300个，约15元/个）：4500元
</t>
  </si>
  <si>
    <t>1、群众参与项目建设投工投劳，预计吸纳5名劳动人员，每户增收超过两千元；2、项目建成后，可带动当地5人以上就业，年增收3000元以上；3、每年可为村集体增收3万元以上。</t>
  </si>
  <si>
    <t>1.蒸煮设备（1套）：3.5万元
2.制浆设备（1套）：4.5万元
3.灌浆设备（1套）：3.2万元
4.厂房装修费用（100平米）：8万元
5.配套基础设施：含办公、电、水安装3.5万元
6.冷库（30平米）：5万元
7.黄元米果生产线设备（1套）14.85万元
8.原浆周转桶（300个，约15元/个）：4500元</t>
  </si>
  <si>
    <t>农田水利</t>
  </si>
  <si>
    <t>九子组，付斗组，船岭组，蛇头组水渠建设5000米</t>
  </si>
  <si>
    <t>提升村民生产生活条件</t>
  </si>
  <si>
    <t>坪盆脑水渠</t>
  </si>
  <si>
    <t>上湾村</t>
  </si>
  <si>
    <t>混凝土</t>
  </si>
  <si>
    <t>群众参与项目建设投工投劳，预计吸纳9名劳动人员，每户增收超过两千元</t>
  </si>
  <si>
    <t>竹头水渠</t>
  </si>
  <si>
    <t>群众参与项目建设投工投劳，预计吸纳15名劳动人员，每户增收超过两千元</t>
  </si>
  <si>
    <t>下湾村灌溉水渠修建项目</t>
  </si>
  <si>
    <t>新建、改造</t>
  </si>
  <si>
    <t>下湾村</t>
  </si>
  <si>
    <t>新建水渠约1000米，水渠维修约3000米等（30*40）</t>
  </si>
  <si>
    <t>改善生产生活条件，覆盖农田约160亩，项目施工期间可带动8人参与务工，人均增收2500元以上。</t>
  </si>
  <si>
    <t>新建中村至寨下水渠</t>
  </si>
  <si>
    <t>新建水陂1座，新建30*40水渠约400米等</t>
  </si>
  <si>
    <t>改善生产生活条件，覆盖农田约40亩，垂钓基地3个，项目施工期间可带动8人参与务工，人均增收2500元以上。</t>
  </si>
  <si>
    <t>营前镇木材加工厂</t>
  </si>
  <si>
    <t>石溪村</t>
  </si>
  <si>
    <t>省定
重点村</t>
  </si>
  <si>
    <t>场地平整1200平方米，厂房硬化1000平方米，加工生产线购置及配套设施</t>
  </si>
  <si>
    <t>（一）发展村集体产业，引领村级产业发展，每年可为村集体增收5万元以上。
（二）项目建成后，可吸纳约12人就业，人均月工资2300元以上。
（三）项目建设过程中可带动约13人就业，人均获得工资收入3000元以上。</t>
  </si>
  <si>
    <t>南村红星农田灌溉</t>
  </si>
  <si>
    <t>南村村</t>
  </si>
  <si>
    <t>红星联组水机房建设、灌溉水渠2000米</t>
  </si>
  <si>
    <t>改善农田灌溉设施，满足生产需求。</t>
  </si>
  <si>
    <t>红星联组水机房建设、小农水灌溉项目</t>
  </si>
  <si>
    <t>南村码头农田灌溉</t>
  </si>
  <si>
    <t>梅孜、码头水机房建设、灌溉水渠1600米</t>
  </si>
  <si>
    <t>梅孜、码头水机房建设、小农水灌溉项目</t>
  </si>
  <si>
    <t>南村埠前农田灌溉</t>
  </si>
  <si>
    <t>埠前水机房建设、灌溉水渠800米</t>
  </si>
  <si>
    <t>埠前水机房建设、小农水灌溉项目</t>
  </si>
  <si>
    <t>崖坑村六安瓜片茶叶基地完善配套设施工程</t>
  </si>
  <si>
    <t>铺设水沟3000米，蓄水池、抽水设备等配套设施</t>
  </si>
  <si>
    <t>（一）发展村集体产业，引领村级产业发展，助力乡村振兴。               （二）群众参与项目建设投工投劳，预计吸纳11名劳动人员，每户预计增收4000元。</t>
  </si>
  <si>
    <t>东塘村农田水利设施项目建设</t>
  </si>
  <si>
    <t>全村新建水渠6250米，规格40x40</t>
  </si>
  <si>
    <t>群众参与项目建设投工投劳，预计吸纳6名劳动人员，每户预计增收5000元。</t>
  </si>
  <si>
    <t>新建水渠6250米，农业粮食生产配套基础设施建设等</t>
  </si>
  <si>
    <t>坑中村前进组担水坑水渠灌溉</t>
  </si>
  <si>
    <t>新建80*80灌溉水渠800米</t>
  </si>
  <si>
    <t>群众参与项目建设投工投劳，预计吸纳10名劳动人员，每户预计增收5000元。</t>
  </si>
  <si>
    <t>新建80*80灌溉水渠800米，解决50亩农田灌溉用水。</t>
  </si>
  <si>
    <t>52</t>
  </si>
  <si>
    <t>214</t>
  </si>
  <si>
    <t>合溪村仙人片原强旺油茶基地水利维修项目</t>
  </si>
  <si>
    <t>新建一座桥3.5米*6米，新建水渠1500米，新建下田板1000米</t>
  </si>
  <si>
    <t>可带动90户、324人受益</t>
  </si>
  <si>
    <t>龙头西坑等小组农田水利灌溉建设</t>
  </si>
  <si>
    <t>西坑新建3个2米*3米*0.5米水陂，新建水渠300米，禾背坑建水渠150米，水库面建水陂1个2米*3米*0.5米，窑下建水渠250米，羊西坑建水渠200米，老屋门口建水渠150米，横坑修建水陂1个2米*3米*0.5米，社口路段水渠200米。</t>
  </si>
  <si>
    <t>改善农田水利设施条件，满足生产需求，提高农户种植收入。</t>
  </si>
  <si>
    <t>感坑村农田灌溉设施工程</t>
  </si>
  <si>
    <t>感坑村</t>
  </si>
  <si>
    <t>水渠改造长1500米、水陂等</t>
  </si>
  <si>
    <t>新建农产品仓储、加工中心</t>
  </si>
  <si>
    <t>新建农产品仓储、加工中心270平方米；加工设备一套</t>
  </si>
  <si>
    <t>一）吸纳3户贫困户就业，每户每年预计增收3000元。
（二）投产后出租给经营主体题，预计每年增加村集体收入增加1万元，预计收益的60%可用于公益性岗位等。</t>
  </si>
  <si>
    <t>横坑村基础设施建设</t>
  </si>
  <si>
    <t>横坑畲族村</t>
  </si>
  <si>
    <t>横岭组至石桥组新建水渠500米，40×40厘米；乌石组两段水渠维修，一段150米，一段20米；黄沙组新建水渠30*30标准50米;车碓组新建水渠40米；乌石组堡坎建设35立方米；耙头组河道堡坎78立方米；车碓组水渠40米，30×30厘米；横岭组至石桥组1500米河道治理，清淤及杂草清理</t>
  </si>
  <si>
    <t xml:space="preserve">
群众参与项目建设投工投劳，预计吸纳5名劳动人员，每户预计增收4000元。</t>
  </si>
  <si>
    <t>统战部、农业农村局</t>
  </si>
  <si>
    <t>农产品厂房设备提升</t>
  </si>
  <si>
    <t>向前村</t>
  </si>
  <si>
    <t>对保鲜冷冻库50平方米进行增加保鲜制冷设备；产业道路扩宽至4.5米，长150米；脐橙分拣、包装设备一套</t>
  </si>
  <si>
    <t>农产品仓储保鲜冷链基础设施建设</t>
  </si>
  <si>
    <t>一）吸纳2户贫困户就业，每户每年预计增收3000元。
（二）投产后出租给经营主体题，预计每年增加村集体收入增加1万元，预计收益的60%可用于公益性岗位等。</t>
  </si>
  <si>
    <t>上寨村罗洞片冷库建设</t>
  </si>
  <si>
    <t>上寨村</t>
  </si>
  <si>
    <t>红色名村</t>
  </si>
  <si>
    <t>建设冷库90平方米，冷库配套设施两套，排水沟100米，余坪硬化200平方米等</t>
  </si>
  <si>
    <t>一）就业岗位增加5个，每户每年预计增收3000元。
（二）投产后出租给经营主体题，预计每年增加村集体收入增加1万元，预计收益的60%可用于公益性岗位等。</t>
  </si>
  <si>
    <t>大潭村农田水利设施建设</t>
  </si>
  <si>
    <t>大潭村</t>
  </si>
  <si>
    <t>现浇水渠1200米</t>
  </si>
  <si>
    <t>夏秋茶基地建设</t>
  </si>
  <si>
    <t>搭建钢架棚、其它房屋改造</t>
  </si>
  <si>
    <t>1、茶叶加工厂带动农户就业务工，预计带动17户36人，户年均增收0.6万元；2、茶叶加工厂以市场价格收购周边农户的鲜叶，带动周边茶叶产业发展，预计带动120户380人，户年均增收0.45万元；3、村集体经济收益1.5万元，预计70%收益以分红、公益性事业建设等方式用于脱贫人口</t>
  </si>
  <si>
    <t>搭建钢架棚600平方米，其它房屋改造</t>
  </si>
  <si>
    <t>齐云山水涧民宿改造提升项目</t>
  </si>
  <si>
    <t>鹅形村</t>
  </si>
  <si>
    <t>防洪堤建设50米及块料铺设</t>
  </si>
  <si>
    <t>1、民宿产业发展，带动周边群众务工就业，预计带动9户35人，年均增收0.5万元；2、项目建设带动就业务工10户34人，户均年增收0.5元；</t>
  </si>
  <si>
    <t>齐云印象民宿改造提升项目</t>
  </si>
  <si>
    <t>饮水工程、余坪吸水砖铺设140平方米、塑木平台建设等</t>
  </si>
  <si>
    <t>1、民宿产业发展，带动周边群众务工就业，预计带动11户37人，年均增收0.5万元；2、项目建设带动就业务工8户31人，户均年增收0.5元；</t>
  </si>
  <si>
    <t>饮水工程1处、余坪吸水砖铺设140平方米、塑木平台建设</t>
  </si>
  <si>
    <t>村企合作竹制品加工厂扩建工程</t>
  </si>
  <si>
    <t>黄沙坑村</t>
  </si>
  <si>
    <t>村企合作康源竹制品加工厂扩建</t>
  </si>
  <si>
    <t>1、竹制品加工厂带动农户就业务工，预计带动12户46人，户年均增收0.8万元；2、竹制品加工厂以市场价格收购周边农户的毛竹，带动周边毛竹产业发展，预计带动40户168人，户年均增收0.65万元；3、村集体经济收益1.1万元，预计70%收益以分红、公益性事业建设等方式用于脱贫人口</t>
  </si>
  <si>
    <t>太乙村上村组灌溉设施建设项目</t>
  </si>
  <si>
    <t>新建水渠（30*30）1000米，水陂1座</t>
  </si>
  <si>
    <t>1000</t>
  </si>
  <si>
    <t>巩固脱贫攻坚成果</t>
  </si>
  <si>
    <t>（一）改善村内基础设施条件，消除安全隐患，有利群众灌溉，巩固脱贫攻坚成效。
（二）农户适当投工投劳改善生产生活条件，实现增收致富。
（三）农户参与适当务工，获得收入。</t>
  </si>
  <si>
    <t>太乙村排上组灌溉设施建设项目</t>
  </si>
  <si>
    <t>新建水渠（30*30）1500米</t>
  </si>
  <si>
    <t>1500</t>
  </si>
  <si>
    <t>金盆村脐橙园基地基础设施建设项目</t>
  </si>
  <si>
    <t xml:space="preserve">金盆村
</t>
  </si>
  <si>
    <t>脐橙园内便道2000米，喷淋设施一套，管路5000米</t>
  </si>
  <si>
    <t>年产脐橙5万斤，产值15万余元，带动周边群众20余人就业，增加村集体收入5万元。</t>
  </si>
  <si>
    <t>金盆村</t>
  </si>
  <si>
    <t>金盆村薯面加工作坊建设项目</t>
  </si>
  <si>
    <t>场地平整700平方米、新建钢结构加工作坊间600平方米；购置薯面制作设备2台</t>
  </si>
  <si>
    <t>700</t>
  </si>
  <si>
    <t>1、年产红薯面2万斤，产值35万元；2、带动周边群众20余人就业，日工资80元，增加群众就业收入；3、增加村集体经济收入5万元，流转土地种植红薯，带动农业产业发展。</t>
  </si>
  <si>
    <t>蕉坑村集体经济厂房建设项目</t>
  </si>
  <si>
    <t>蕉坑村</t>
  </si>
  <si>
    <t>场地平整1000平方米，新建活动板房600平方米及配套设施</t>
  </si>
  <si>
    <t>通过链接经营主体，每年可获得租金，增加村集体经济收入每年约5万元；带动周边群众30余人参与务工，日工资80元，增加群众家庭收入。</t>
  </si>
  <si>
    <t>场地平整1000平方米、硬化，新建活动板房600平方米及配套设施</t>
  </si>
  <si>
    <t>横岭村集体厂房建设项目</t>
  </si>
  <si>
    <t>横岭村</t>
  </si>
  <si>
    <t>新建厂房1500平方米</t>
  </si>
  <si>
    <t>（一）发展村集体产业，引领村级产业发展，每年可为村集体增收4.5万元以上。
（二）项目建成后，可吸纳约4人就业，人均月工资2000元以上。
（三）项目建设过程中可带动约12人就业，人均获得工资收入2000元以上。</t>
  </si>
  <si>
    <t>修建厂房1500平方米</t>
  </si>
  <si>
    <t>横岭村老屋组灌溉工程建设项目</t>
  </si>
  <si>
    <t>新建水渠4000米</t>
  </si>
  <si>
    <t>水渠4000米</t>
  </si>
  <si>
    <t>横岭村樟树组灌溉工程建设项目</t>
  </si>
  <si>
    <t>水渠1500米、山塘清淤1000立方米、涵管20米</t>
  </si>
  <si>
    <t>古田村淀粉厂基础设施提升工程</t>
  </si>
  <si>
    <t>古田村</t>
  </si>
  <si>
    <t>新增冷库2台</t>
  </si>
  <si>
    <t>（一）发展村集体产业，引领村级产业发展，每年可为村集体增收1.2万元以上。
（二）项目建成后，可吸纳约4人就业，人均月工资2000元以上。
（三）项目建设过程中可带动约5人就业，人均获得工资收入3000元以上。</t>
  </si>
  <si>
    <t>新增冷库</t>
  </si>
  <si>
    <t>高兴村欧岭基础设施建设项目</t>
  </si>
  <si>
    <t>高兴村</t>
  </si>
  <si>
    <t>桥梁8*3.5一座，新开 道路500平方米</t>
  </si>
  <si>
    <t>500</t>
  </si>
  <si>
    <t>（一）改善产业基础设施条件，消除安全隐患，有利于产业增收，巩固脱贫攻坚成效。
（二）农户适当投工投劳改善生产生活条件，实现增收致富。
（三）农户参与适当务工，获得收入。</t>
  </si>
  <si>
    <t>新开道路、建设桥梁</t>
  </si>
  <si>
    <t>高兴村高窝茶叶基地基础设施建设项目</t>
  </si>
  <si>
    <t>修建产业便道2000米，铺设水管2000米、修建水池4个</t>
  </si>
  <si>
    <t>2000</t>
  </si>
  <si>
    <t>井仔村举望片灌溉水渠建设项目</t>
  </si>
  <si>
    <t>井仔村</t>
  </si>
  <si>
    <t>水渠建设1500米</t>
  </si>
  <si>
    <t>（一）改善村内基础设施条件，消除安全隐患，有利出行，巩固脱贫攻坚成效。
（二）农户适当投工投劳改善生产生活条件，实现增收致富。
（三）农户参与适当务工，获得收入。</t>
  </si>
  <si>
    <t>社溪镇社陈村稻谷产业项目</t>
  </si>
  <si>
    <t>社陈村</t>
  </si>
  <si>
    <t>建设厂房一个，仓库一个，最新碾米机器一台，小型烘干机一台</t>
  </si>
  <si>
    <t>1、增加村集体收入2万元/年；2、预计创造3个就业岗位，人均增加收入1800元；</t>
  </si>
  <si>
    <t>社溪村龙埠陂新建水渠维修水圳混凝土渠道项目</t>
  </si>
  <si>
    <t>社溪村</t>
  </si>
  <si>
    <t>内空100×150cm，C20砼壁厚20cm，C20砼底板15cm厚，挖沟槽土方，模板安装（双面模）。</t>
  </si>
  <si>
    <t>1、改善村内基础设施，提高出行安全。2、缓解水稻生产用水紧张问题，降低灌溉成本</t>
  </si>
  <si>
    <t>社溪村下岭组水圳硬化项目</t>
  </si>
  <si>
    <t>下岭水圳硬化工程：长500米，宽1米，深0.8米</t>
  </si>
  <si>
    <t>社溪村古陂（含新建、田塅组水渠硬化项目</t>
  </si>
  <si>
    <t>长600米，宽0.4米，深0.4米</t>
  </si>
  <si>
    <t>社溪镇狮子村鹅形、庙背组水利设施项目</t>
  </si>
  <si>
    <t>狮子村</t>
  </si>
  <si>
    <t>新建坞石湾泵房及配套水利水渠1000米</t>
  </si>
  <si>
    <t>狮子村卢屋组机耕道修建项目</t>
  </si>
  <si>
    <t>新建卢屋组扁垒坑机耕道1000米，宽2.5米；水渠300米</t>
  </si>
  <si>
    <t>1、改善村内基础设施。2、方便农田机械化耕种，提高生产效率</t>
  </si>
  <si>
    <t>石崇村排水渠项目</t>
  </si>
  <si>
    <t>晶坑60*60水渠200米、桥头40*40水渠200米、黎光80*80水渠200米</t>
  </si>
  <si>
    <t>石崇村元陂组机耕道、水渠修建项目</t>
  </si>
  <si>
    <t>道路长度300米、宽度2.5米；30*30水渠300米</t>
  </si>
  <si>
    <t>乌溪村农田灌溉设施建设</t>
  </si>
  <si>
    <t>乌溪村</t>
  </si>
  <si>
    <t>黄田上水陂8米1座、30*30水渠800米；樟村60*60水渠100米；岭孜脑30*30水渠120米</t>
  </si>
  <si>
    <t>龙田村油茶山基础设施建设</t>
  </si>
  <si>
    <t>龙田村</t>
  </si>
  <si>
    <t>桥梁长20米、宽4米，涵管100米</t>
  </si>
  <si>
    <t>1、改善村内基础设施，提高生产安全。2、降低油茶运输成本。</t>
  </si>
  <si>
    <t>塘坑村水渠硬化</t>
  </si>
  <si>
    <t>石崇与塘坑交界处30*30水渠650米；上村30*30水渠400米；竹筒坑水渠1000米，马垇水渠600米</t>
  </si>
  <si>
    <t>麻田村荷叶潭水渠维修</t>
  </si>
  <si>
    <t>30*30水渠长1000米</t>
  </si>
  <si>
    <t>坳背连通油茶小镇；下溪面至焦头窝；新开油茶山道路4000米*3.5宽</t>
  </si>
  <si>
    <t>黄塘催你吉屋至石崇主干渠</t>
  </si>
  <si>
    <t>黄塘村</t>
  </si>
  <si>
    <t>水渠硬化80*1米</t>
  </si>
  <si>
    <t>大安村桐子坑水稻产业基础设施</t>
  </si>
  <si>
    <t>大安村</t>
  </si>
  <si>
    <t>下洋源至桐子坑道路扩宽硬化2250平方米，砌石堡坎260立方米，防洪堤250米等</t>
  </si>
  <si>
    <t>1、改善村内基础设施，提高出行安全。2、带动沿线农产品销售，降低运输成本。</t>
  </si>
  <si>
    <t>寺下镇笋制品厂区生产生活用水项目</t>
  </si>
  <si>
    <t>杨梅村</t>
  </si>
  <si>
    <t>新建拦水坝、过滤池、蓄水池各一座，管网铺设约2000米，自来水管网延伸及厂区管网铺设约1000米，河道泵房及管道建设等</t>
  </si>
  <si>
    <t>提升寺下镇笋制品加工厂房必要配套设施，链接周边务工群众年收入增加约３０００元每人</t>
  </si>
  <si>
    <t>寺下镇笋制品厂地面平整项目</t>
  </si>
  <si>
    <t>土地平整约5000平方米，含清理建材、杂物等1200立方米，回填土方约5000立方米，地基压实等</t>
  </si>
  <si>
    <t>寺下镇笋制品厂厂房建设项目</t>
  </si>
  <si>
    <t>建设厂房约2000平方米，厂区道路及余坪硬化约1000平方米等设施</t>
  </si>
  <si>
    <t>大石门村茶叶种植基地基础设施完善</t>
  </si>
  <si>
    <t>大石门村</t>
  </si>
  <si>
    <t>修建大石门村茶叶种植基地水渠850米。</t>
  </si>
  <si>
    <t>小石门村路下组水渠建设</t>
  </si>
  <si>
    <t>新建水渠约600米、水坝维修加固约40立方米。</t>
  </si>
  <si>
    <t>大布村庄基片产业水渠建设</t>
  </si>
  <si>
    <t>新建大布村庄基片水渠800米，规格40*40.</t>
  </si>
  <si>
    <t>左溪村竹笋加工基地续建</t>
  </si>
  <si>
    <t>左溪村</t>
  </si>
  <si>
    <t>冷却池4个、煮笋池4个、蓄水池108立方米、DN50PE给水管3000米、变压器1台、航吊2台等</t>
  </si>
  <si>
    <t>（一）吸纳20户贫困就业，每户每年预计增收3000元。
（二）投产后发展村集体经济，预计每年增加村集体收入增加5万元，预计收益的80%可用于公益性岗位、贫困户奖补等。
（三）群众参与项目建设投工投劳，预计吸纳25名劳动人员，每户预计增收5000元。</t>
  </si>
  <si>
    <t>瑶前片水陂、水渠建设</t>
  </si>
  <si>
    <t>右溪村</t>
  </si>
  <si>
    <t>新建水渠1300米（规格40*40）、水陂130立方米</t>
  </si>
  <si>
    <t>（一）改善村内产业设施条、村内基础设施条件，巩固脱贫村脱贫成效。
（二）农户适当投工投劳改善生产条件和农村人居环境，实现增收致富。
（三）农户参与适当务工，获得收入。</t>
  </si>
  <si>
    <t>卢阳村肉牛养殖基地基础设施完善</t>
  </si>
  <si>
    <t>卢阳村</t>
  </si>
  <si>
    <t>变压器1台、牛棚安装生产用电600平方米、厨房1间、厕所1间等生活设施</t>
  </si>
  <si>
    <t>洋田村庄孜组产业基地配套设施</t>
  </si>
  <si>
    <t>产业基地内道路新建1800米、排污管道铺设、水沟新建及其他配套项目等</t>
  </si>
  <si>
    <t>水陂村墩背组产业基地配套设施</t>
  </si>
  <si>
    <t>水陂村</t>
  </si>
  <si>
    <t>产业基地内道路新建2000平方米、排污管道铺设、水沟新建及其他配套项目等</t>
  </si>
  <si>
    <t>产业基地内道路新建2000平方米、排污管道铺设、水沟新建及其他配套项目。</t>
  </si>
  <si>
    <t>水径村陶氏茶场茶叶加工厂建设</t>
  </si>
  <si>
    <t>水径村</t>
  </si>
  <si>
    <t>建设茶叶加工厂150平方米及配套附属设施等</t>
  </si>
  <si>
    <t>建设茶叶加工厂150平方米</t>
  </si>
  <si>
    <t>花园村沃柑基地排水沟续建</t>
  </si>
  <si>
    <t>花园村</t>
  </si>
  <si>
    <t>新建30cm×30cm三面不见土水渠1千米</t>
  </si>
  <si>
    <t>1、进一步增强本村村集体经济产业，增加村集体收入0.9万元；2、投工投劳，增加贫困人口收入；3、促进产业发展</t>
  </si>
  <si>
    <t>花园村茶叶基地二期排水沟建设</t>
  </si>
  <si>
    <t>清溪脐橙基地水利设施续建</t>
  </si>
  <si>
    <t>30*30水渠硬化1公里</t>
  </si>
  <si>
    <t>清溪村油峰茶场水利设施建设</t>
  </si>
  <si>
    <t>修建水渠1.5千米等基础设施建设</t>
  </si>
  <si>
    <t>1、进一步增强本村村集体经济产业，增加村集体收入2.88万元；2、投工投劳，增加贫困人口收入；3、促进产业发展</t>
  </si>
  <si>
    <t>油石村庵下优质稻产业基地配套设施建设</t>
  </si>
  <si>
    <t>油石村</t>
  </si>
  <si>
    <t>河道修建1.5公里，新建水渠8.03公里，机耕道1.5公里，水陂3座</t>
  </si>
  <si>
    <t>1、保障农田灌溉用水，降低粮食生产成本；2、促进农户粮食成产积极性</t>
  </si>
  <si>
    <t>二、乡村建设项目</t>
  </si>
  <si>
    <t>1.农村道路建设</t>
  </si>
  <si>
    <t>上犹县社溪镇2024年中央财政以工代赈沙塅村道路提升项目</t>
  </si>
  <si>
    <t>1、长8米宽6米桥2座；2、挡土墙280立方米；3、道路沥青硬化3500平方米；4、道路硬化570平方米；5、土方开挖3500立方米</t>
  </si>
  <si>
    <t>乡村建设项目</t>
  </si>
  <si>
    <t>农村基础设施</t>
  </si>
  <si>
    <t>农村道路建设（通村、通户路）</t>
  </si>
  <si>
    <t>预计带动15人参加务工，发放劳务报酬28万元。</t>
  </si>
  <si>
    <t>发改委</t>
  </si>
  <si>
    <t>大众至坑尾道路硬化</t>
  </si>
  <si>
    <t>道路硬化18公分厚4000平方米等</t>
  </si>
  <si>
    <t>交运局</t>
  </si>
  <si>
    <t>岗坑组道路硬化工程</t>
  </si>
  <si>
    <t>18公分厚道路建设1500平方米等</t>
  </si>
  <si>
    <t>高桥村委会至新屋组路</t>
  </si>
  <si>
    <t>道路硬化800米，均宽4.5米宽等附属设施建设</t>
  </si>
  <si>
    <t>方便周边164户群众出行，改善农户的生产生活条件，提高公共服务满意度</t>
  </si>
  <si>
    <t>伏坳背道路维修及附属设施工程</t>
  </si>
  <si>
    <t>道路维修拓宽长780米、宽4米</t>
  </si>
  <si>
    <t>改善村民出行条件，降低产业运输成本</t>
  </si>
  <si>
    <t>东门村荡耙组道路建设</t>
  </si>
  <si>
    <t>东门村</t>
  </si>
  <si>
    <t>荡耙组主路道长1500米，
道路拓宽3.5米等</t>
  </si>
  <si>
    <t>道路拓宽后，可改善村民的出行条件，有效的带动荡耙组的产业发展，提高村民的经济收入。</t>
  </si>
  <si>
    <t>黄竹村上奄道路硬化</t>
  </si>
  <si>
    <t>黄竹村排上至上奄道路硬化6500平方米,水沟400米等</t>
  </si>
  <si>
    <t>6500</t>
  </si>
  <si>
    <t>上村片通组路建设</t>
  </si>
  <si>
    <t>彭洞村</t>
  </si>
  <si>
    <t>基础设施建设项目1500*3.5m等设施</t>
  </si>
  <si>
    <t>可使43户165人实现户均增收300元以上</t>
  </si>
  <si>
    <t>紫阳乡水毁道路维修项目</t>
  </si>
  <si>
    <t>下佐村</t>
  </si>
  <si>
    <t>水毁道路堡坎建设约700立方米，其他附属设施建设等</t>
  </si>
  <si>
    <t>长岭仙人山至油槽下通组路</t>
  </si>
  <si>
    <t>长岭村</t>
  </si>
  <si>
    <t>新建硬化道路长0.8公里，宽3.5米，其它附属设施建设等</t>
  </si>
  <si>
    <t>通组路完善建设约3000平方米，其它附属设施建设等</t>
  </si>
  <si>
    <t>下佐村太坪坳至上佐道路扩宽项目</t>
  </si>
  <si>
    <t>太坪坳至上佐部分道路扩宽及会车道建设约3000平方米，其它附属设施建设</t>
  </si>
  <si>
    <t>下佐村下佐组至西坑片道路扩宽项目</t>
  </si>
  <si>
    <t>下佐组至西坑片道路扩宽约2500平方米，其它附属设施建设</t>
  </si>
  <si>
    <t>高基坪村井坑片通组道路建设</t>
  </si>
  <si>
    <t>挡土墙、路面拓宽，硬化路面800平方米。</t>
  </si>
  <si>
    <t>道路硬化约7500平方米，其它附属设施建设等</t>
  </si>
  <si>
    <t>象牙村主道拓宽项目</t>
  </si>
  <si>
    <t>村主道拓宽2米*4.4公里</t>
  </si>
  <si>
    <t>下湾村部至大船大坳道路维修改造</t>
  </si>
  <si>
    <t>道路塌方浆砌堡坎约700立方米，道路修补约2000平方米，新建会车道5个等</t>
  </si>
  <si>
    <t>改善生产生活条件，项目施工期间可带动12人参与务工，人均增收2000元以上。</t>
  </si>
  <si>
    <t>下湾至黄坑片道路维修改造</t>
  </si>
  <si>
    <t>道路修补约2500平方米，新建会车道6个等</t>
  </si>
  <si>
    <t>2500</t>
  </si>
  <si>
    <t>改善生产生活条件，项目施工期间可带动10人参与务工，人均增收2200元以上。</t>
  </si>
  <si>
    <t>梅里通组路项目</t>
  </si>
  <si>
    <t>3米宽道路硬化约210米</t>
  </si>
  <si>
    <t>210</t>
  </si>
  <si>
    <t>农户通过投工投劳等形式积极参与项目建设，年均增加务工收入3000元左右，满意度达96%以上。</t>
  </si>
  <si>
    <t>上丰村主干道道路硬化</t>
  </si>
  <si>
    <t>村主干道扩宽长2600米、宽5米</t>
  </si>
  <si>
    <t>5200</t>
  </si>
  <si>
    <t>方便1000余人出行，可带动8人务工，人均年收入可增加1000元以上</t>
  </si>
  <si>
    <t>崖坑村中心组至坑尾组道路硬化</t>
  </si>
  <si>
    <t>崖坑村坑尾、庙下、中心组公路硬化长2500米，宽5米</t>
  </si>
  <si>
    <t>东塘村严坑组大棚蔬菜基地通行路扩建</t>
  </si>
  <si>
    <t>扩建</t>
  </si>
  <si>
    <t>扩宽硬化路面0.5米，长1500米，增加必要的堡坎和涵管等设施</t>
  </si>
  <si>
    <t>龙头许排组修建通组路</t>
  </si>
  <si>
    <t>许排组脐橙基地羊西坑道路硬化1500米</t>
  </si>
  <si>
    <t>改善当地居民生产、生活出行，提高当地居民生活水平。</t>
  </si>
  <si>
    <t>修建温天营、余作芬、邝先宝、刘烈兆共4户入户路450米</t>
  </si>
  <si>
    <t>庄前村道路提升改造</t>
  </si>
  <si>
    <t>路面硬化1000平方米等</t>
  </si>
  <si>
    <t xml:space="preserve">
群众参与项目建设投工投劳，预计吸纳6名劳动人员，每户预计增收3000元。</t>
  </si>
  <si>
    <t>上寨村道路硬化工程</t>
  </si>
  <si>
    <t>坳背组通组路硬化150米*3米；马坳通组路250*3.5米等</t>
  </si>
  <si>
    <t>上寨村万背组桥梁建设</t>
  </si>
  <si>
    <t>万背组通组桥梁一座10米*4米</t>
  </si>
  <si>
    <t>上寨村马料组通组路硬化工程</t>
  </si>
  <si>
    <t>马料组通组路硬化，长2200米，宽3米</t>
  </si>
  <si>
    <t>高峰村桥梁建设工程</t>
  </si>
  <si>
    <t>高峰村</t>
  </si>
  <si>
    <t>新建桥梁一座，长8米，宽6.5米及附属工程建设</t>
  </si>
  <si>
    <t>8</t>
  </si>
  <si>
    <t>据实奖补</t>
  </si>
  <si>
    <t>促进本村产业发展，方便群众出行，预计带动群众120户385人，提高群众种植积极性，户年均增收0.2万元，带动村集体经济发展，年增收2万元，群众满意度达92%。</t>
  </si>
  <si>
    <t>新建桥梁一座</t>
  </si>
  <si>
    <t>黄桃基地道路硬化</t>
  </si>
  <si>
    <t>道路硬化450米（宽3.5米），排水沟建设</t>
  </si>
  <si>
    <t>450</t>
  </si>
  <si>
    <t>1、促进本村产业发展，方便群众出行；2、桃园基地管理带动就业务工5户22人，其中脱贫户2户7人，户均年增收6000元；3、项目建设带动就业务工6户23人，其中脱贫户1户5人，监测户1户4人，户均年增收5000元；；4、村集体经济收益1万元，预计70%收益以分红、公益性事业建设等方式用于脱贫人口</t>
  </si>
  <si>
    <t>鹅形村齐云山上山桥建设</t>
  </si>
  <si>
    <t>拆建桥梁一座，长18米，宽6.5米及附属工程建设</t>
  </si>
  <si>
    <t>项目建设带动周边群众务工就业，预计带动7户15人，年均增收0.3万元，提高村内基础设施条件，改善人居环境，道路出行安全。</t>
  </si>
  <si>
    <t>桥面10米、桥墩5个
桥宽3.5米</t>
  </si>
  <si>
    <t>小横河组公路硬化</t>
  </si>
  <si>
    <t>公路硬化长0.6千米，宽3.5米</t>
  </si>
  <si>
    <t>粟米组道路扩宽</t>
  </si>
  <si>
    <t>道路扩宽硬化长1.5千米，宽2米</t>
  </si>
  <si>
    <t>提高村内基础设施条件，改善人居环境，道路出行安全。</t>
  </si>
  <si>
    <t>墩头泉水坑道路建设</t>
  </si>
  <si>
    <t>象形村</t>
  </si>
  <si>
    <t>路面硬化长约1000米，宽3.5米</t>
  </si>
  <si>
    <t>项目建设带动周边群众务工就业，预计带动6户12人，年均增收0.3万元，改善人居环境、村内基础设施条件，补短板提高乡村居住条件及出行，提升群众各自发展产业积极性，提高收入。</t>
  </si>
  <si>
    <t>路面硬化3500平方米</t>
  </si>
  <si>
    <t>铁石村梅岭桥梁建设项目</t>
  </si>
  <si>
    <t>铁石村</t>
  </si>
  <si>
    <t>新建桥梁两座，长25m、宽4.5m桥梁</t>
  </si>
  <si>
    <t>25</t>
  </si>
  <si>
    <t>（一）新建桥梁2座；改善出行条件（二）农户适当投工投劳改善生产条件和发展产业，实现增收致富。（三）农户参与适当务工，获得收入。（四）服务对象满意率96%以上。</t>
  </si>
  <si>
    <t>新建两座，长25m、宽4.5m桥梁</t>
  </si>
  <si>
    <t>铁石村高木通组路硬化项目</t>
  </si>
  <si>
    <t>硬化长1200m宽3.5m厚0.18m通组路</t>
  </si>
  <si>
    <t>（一）硬化道路，改善出行条件（二）农户适当投工投劳改善生产条件和发展产业，实现增收致富。（三）农户参与适当务工，获得收入。（四）服务对象满意率96%以上。</t>
  </si>
  <si>
    <t>高兴村河背通组公路维修及硬化建设项目</t>
  </si>
  <si>
    <t>道路硬化500米，宽4.5米</t>
  </si>
  <si>
    <t>2250</t>
  </si>
  <si>
    <t>（一）改善村内基础设施条件，消除安全隐患，有利群众出行，巩固脱贫攻坚成效。
（二）农户适当投工投劳改善生产生活条件，实现增收致富。
（三）农户参与适当务工，获得收入。</t>
  </si>
  <si>
    <t>蕉坑村寨下组通组路维修硬化项目</t>
  </si>
  <si>
    <t>2024年1月至2024年12月</t>
  </si>
  <si>
    <t>硬化通组路2480平方米</t>
  </si>
  <si>
    <t>2750</t>
  </si>
  <si>
    <t>社溪村山圳背乡村道路</t>
  </si>
  <si>
    <t>长600米，宽4米</t>
  </si>
  <si>
    <t>社溪镇狮子村卢屋组道路硬化</t>
  </si>
  <si>
    <t>卢屋组道路硬化1000米宽3.5</t>
  </si>
  <si>
    <t>社溪镇乌溪村樟村至黄田上公路</t>
  </si>
  <si>
    <t>石坪至黄田上公路硬化1500米*3</t>
  </si>
  <si>
    <t>江头村大姑山至大棚蔬菜基地道路维修</t>
  </si>
  <si>
    <t>长1200米、宽3.5米</t>
  </si>
  <si>
    <t>桥坑片道路续建</t>
  </si>
  <si>
    <t>新华村</t>
  </si>
  <si>
    <t>省重点帮扶村</t>
  </si>
  <si>
    <t>桥坑片道路硬化约1.2公里</t>
  </si>
  <si>
    <t>方便群众生产生活出行，农户参与适当务工，获得收入。务工农户年收入增收约1500元。</t>
  </si>
  <si>
    <t>泥坑村部至横塅道路拓宽</t>
  </si>
  <si>
    <t>泥坑村</t>
  </si>
  <si>
    <t>扩宽硬化道路约2公里</t>
  </si>
  <si>
    <t>排脑组通村道路建设项目</t>
  </si>
  <si>
    <t>寺下村</t>
  </si>
  <si>
    <t>道路修复硬化约600㎡，堡坎长约130立方米等。</t>
  </si>
  <si>
    <t>小石门村至爱联村道路拓宽工程续建</t>
  </si>
  <si>
    <t>小石门村至爱联村道路拓宽工程路基开挖约50米、浆砌片石500立方米、路面硬化约200平方米等</t>
  </si>
  <si>
    <t>白马组产业路硬化</t>
  </si>
  <si>
    <t>硬化道路2200平方米</t>
  </si>
  <si>
    <t>水径村杉排、田垅片道路硬化工程</t>
  </si>
  <si>
    <t>硬化道路1000平米等</t>
  </si>
  <si>
    <t>（一）改善村内基础设施条件，巩固脱贫村脱贫成效。
（二）农户适当投工投劳改善生产条件，实现增收致富。</t>
  </si>
  <si>
    <t>硬化道路1000平米等。</t>
  </si>
  <si>
    <t>2.产业路、资源路、旅游路建设</t>
  </si>
  <si>
    <t>小山背山场路硬化</t>
  </si>
  <si>
    <t>硬化产业路18公分厚1500平方米</t>
  </si>
  <si>
    <t>产业路、资源路、旅游路建设</t>
  </si>
  <si>
    <t>拓宽连体大棚产业循环路</t>
  </si>
  <si>
    <t>开心农场饮水思源点至连体大棚230米、连体大棚至葡萄棚入口120米产业路循环路整治拓宽长350m、宽2m（吸水砖）、薄膜更换5亩等</t>
  </si>
  <si>
    <t>长350、宽2m</t>
  </si>
  <si>
    <t>改善产业路道通行，方便农产品采摘、生产物资运输</t>
  </si>
  <si>
    <t>开心农场饮水思源点至连体大棚230米、连体大棚门口至葡萄棚入口120米产业路循环路整治拓宽长350m、宽2m（吸水砖）、薄膜更换5亩等</t>
  </si>
  <si>
    <t>秀罗村油茶产业基地基础设施建设</t>
  </si>
  <si>
    <t>秀罗村</t>
  </si>
  <si>
    <t>产业基地道路建设约1200米，步行道建设约1500米，其它附属设施建设等</t>
  </si>
  <si>
    <t>.（一）吸纳20户脱贫人口就业，每户每年预计增收0.6万元
（二）投产后发展村集体经济，预计每年增加村集体收入增加5万元，预计收益的60%可用于公益性岗位、分红等。</t>
  </si>
  <si>
    <t>铁石村珠罗片毛竹产业道路建设项目</t>
  </si>
  <si>
    <t>新开长度12000m、宽3.5m的产业便道</t>
  </si>
  <si>
    <t>（一）新建产业路一处（二）农户适当投工投劳改善生产条件和发展产业，实现增收致富。（三）农户参与适当务工，获得收入。（四）服务对象满意率96%以上。</t>
  </si>
  <si>
    <t>新开长度12000m、宽3.5m的产业路</t>
  </si>
  <si>
    <t>河唇村塘坳脐橙基地产业路硬化</t>
  </si>
  <si>
    <t>河唇村</t>
  </si>
  <si>
    <t>产业路道路硬化1.2千米*3.5</t>
  </si>
  <si>
    <t>1、进一步增强本村村集体经济产业，增加村集体收入4.5万元；2、投工投劳，增加贫困人口收入</t>
  </si>
  <si>
    <t>花园村沃柑基地内道路续建</t>
  </si>
  <si>
    <t>硬化基地内道路1千米</t>
  </si>
  <si>
    <t>1、进一步增强本村村集体经济产业，增加村集体收入3.6万元；2、投工投劳，增加贫困人口收入；3、促进产业发展</t>
  </si>
  <si>
    <t>3.其它建设</t>
  </si>
  <si>
    <t>打鹿仚道路扩宽硬化</t>
  </si>
  <si>
    <t>鄱塘村</t>
  </si>
  <si>
    <t>硬化道路1600平方米等</t>
  </si>
  <si>
    <t>其他</t>
  </si>
  <si>
    <t>长岭村大窝子组漫水桥一座</t>
  </si>
  <si>
    <t>建设漫水桥长18米，宽4米及附属设施建设</t>
  </si>
  <si>
    <t>信地畲族村兰溪步道建设（二期）</t>
  </si>
  <si>
    <t>信地畲族村</t>
  </si>
  <si>
    <t>步道建设900平方米等</t>
  </si>
  <si>
    <t>横坑村荷花基地沿河堡坎建设</t>
  </si>
  <si>
    <t>浆砌块石堡坎660立方米等</t>
  </si>
  <si>
    <t xml:space="preserve">
群众参与项目建设投工投劳，预计吸纳10名劳动人员，每户预计增收3000元。</t>
  </si>
  <si>
    <t>平富村高艮下产业桥梁建设</t>
  </si>
  <si>
    <t>平富村</t>
  </si>
  <si>
    <t>新建产业桥梁一座，长9米，宽3.5米；桥墩两边堡坎40立方米。</t>
  </si>
  <si>
    <t>大潭村堡坎建设</t>
  </si>
  <si>
    <t>建设防洪堡坎500立方米等</t>
  </si>
  <si>
    <t xml:space="preserve">
群众参与项目建设投工投劳，预计吸纳9名劳动人员，每户预计增收3000元。</t>
  </si>
  <si>
    <t>水利局</t>
  </si>
  <si>
    <t>古田村基础设施照明建设项目</t>
  </si>
  <si>
    <t>安装太阳能路灯</t>
  </si>
  <si>
    <t>盏</t>
  </si>
  <si>
    <t>90</t>
  </si>
  <si>
    <t>农村公共服务</t>
  </si>
  <si>
    <t>其他（便民综合服务设施、文化活动广场、体育设施、村级客运站、公共照明设施等）</t>
  </si>
  <si>
    <t>暗装太阳能路灯</t>
  </si>
  <si>
    <t>高兴村河背桥梁建设项目</t>
  </si>
  <si>
    <t>建设桥梁一座，长12米，宽4米。</t>
  </si>
  <si>
    <t>12</t>
  </si>
  <si>
    <t>石崇村黎光片农村道路照明项目</t>
  </si>
  <si>
    <t>农村道路灯35盏</t>
  </si>
  <si>
    <t>坳下水陂及水圳建设</t>
  </si>
  <si>
    <t>新圩村</t>
  </si>
  <si>
    <t>水陂20m水圳50m长、护坡约100m³</t>
  </si>
  <si>
    <t>改善农田设施，助力农耕生产。</t>
  </si>
  <si>
    <t>寺下镇笋制品厂河道防护堤项目</t>
  </si>
  <si>
    <t>新建浆砌石河道防护堤长约90米，共约800立方米</t>
  </si>
  <si>
    <t>大石门村神子前河堤建设</t>
  </si>
  <si>
    <t>新建神子前河堤800立方米等</t>
  </si>
  <si>
    <t>卢阳村庙下组漫水桥</t>
  </si>
  <si>
    <t>新建卢阳村庙下组漫水桥1座，长20米，宽2米等</t>
  </si>
  <si>
    <t>4、人居环境整治</t>
  </si>
  <si>
    <t>信地畲族村进村道路提升</t>
  </si>
  <si>
    <t>路基塌方13处砌堡坎建设150立方米。对信地通村道路7公里进行治理等</t>
  </si>
  <si>
    <t>人居环境整治</t>
  </si>
  <si>
    <t>村容村貌提升</t>
  </si>
  <si>
    <t>5、农村供水保障</t>
  </si>
  <si>
    <t>平富乡集中供水老旧管网改造</t>
  </si>
  <si>
    <t>平富乡集中供水老旧主管改造2000米（PE管110），老旧支管改造800米（50PE管),破旧水表更换45个等</t>
  </si>
  <si>
    <t>农村供水保障设施建设</t>
  </si>
  <si>
    <t>村部周边老旧水管改造800米（50PE管),破旧水表更换45个</t>
  </si>
  <si>
    <t>三、创业就业项目</t>
  </si>
  <si>
    <t>就业扶持</t>
  </si>
  <si>
    <t>农村公岗、帮扶车间、交通补贴等</t>
  </si>
  <si>
    <t>创业就业项目</t>
  </si>
  <si>
    <t>公益性岗位</t>
  </si>
  <si>
    <t>公益性岗位补助</t>
  </si>
  <si>
    <t>按相关文件进行奖补</t>
  </si>
  <si>
    <t>脱贫户适当投工投劳等就业扶贫项目，提高了脱贫户的收益，改善脱贫户的生活水平。</t>
  </si>
  <si>
    <t>农村公岗、就业车间、交通补贴等</t>
  </si>
  <si>
    <t>就业创业服务中心</t>
  </si>
  <si>
    <t>四、巩固三保障成果项目</t>
  </si>
  <si>
    <t>雨露计划补助</t>
  </si>
  <si>
    <t>对建档立卡贫困农户子女（含三类人员）参加职业学历教育培训给予补助</t>
  </si>
  <si>
    <t>巩固“三保障”成果项目</t>
  </si>
  <si>
    <t>教育</t>
  </si>
  <si>
    <t>享受"雨露计划"职业教育补助</t>
  </si>
  <si>
    <t>3000元/人</t>
  </si>
  <si>
    <t>引导脱贫户积极投入职业教育，增加就业技能和家庭收入</t>
  </si>
  <si>
    <t>乡村振兴局</t>
  </si>
  <si>
    <t>总计：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</si>
</sst>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Red]\(0.00\)"/>
    <numFmt numFmtId="179" formatCode="0_);[Red]\(0\)"/>
  </numFmts>
  <fonts count="49">
    <font>
      <sz val="11"/>
      <color theme="1"/>
      <name val="Calibri"/>
      <family val="0"/>
    </font>
    <font>
      <sz val="11"/>
      <name val="宋体"/>
      <family val="0"/>
    </font>
    <font>
      <sz val="10"/>
      <name val="宋体"/>
      <family val="0"/>
    </font>
    <font>
      <sz val="9"/>
      <name val="宋体"/>
      <family val="0"/>
    </font>
    <font>
      <sz val="26"/>
      <color indexed="8"/>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0"/>
      <name val="Calibri"/>
      <family val="0"/>
    </font>
    <font>
      <sz val="9"/>
      <name val="Calibri"/>
      <family val="0"/>
    </font>
    <font>
      <sz val="11"/>
      <name val="Calibri"/>
      <family val="0"/>
    </font>
    <font>
      <sz val="26"/>
      <color theme="1"/>
      <name val="Calibri"/>
      <family val="0"/>
    </font>
    <font>
      <sz val="10"/>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border>
    <border>
      <left/>
      <right/>
      <top style="thin"/>
      <bottom/>
    </border>
    <border>
      <left style="thin"/>
      <right/>
      <top/>
      <bottom style="thin"/>
    </border>
    <border>
      <left/>
      <right/>
      <top/>
      <bottom style="thin"/>
    </border>
    <border>
      <left style="thin"/>
      <right/>
      <top style="thin"/>
      <bottom style="thin"/>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3" fillId="32" borderId="0" applyNumberFormat="0" applyBorder="0" applyAlignment="0" applyProtection="0"/>
    <xf numFmtId="0" fontId="0" fillId="0" borderId="0">
      <alignment vertical="center"/>
      <protection/>
    </xf>
    <xf numFmtId="0" fontId="24" fillId="0" borderId="0">
      <alignment/>
      <protection/>
    </xf>
    <xf numFmtId="0" fontId="24" fillId="0" borderId="0">
      <alignment vertical="center"/>
      <protection/>
    </xf>
    <xf numFmtId="0" fontId="0" fillId="0" borderId="0">
      <alignment vertical="center"/>
      <protection/>
    </xf>
    <xf numFmtId="0" fontId="24" fillId="0" borderId="0">
      <alignment vertical="center"/>
      <protection/>
    </xf>
    <xf numFmtId="0" fontId="0" fillId="0" borderId="0" applyBorder="0">
      <alignment vertical="center"/>
      <protection/>
    </xf>
  </cellStyleXfs>
  <cellXfs count="81">
    <xf numFmtId="0" fontId="0" fillId="0" borderId="0" xfId="0" applyFont="1" applyAlignment="1">
      <alignment vertical="center"/>
    </xf>
    <xf numFmtId="0" fontId="44" fillId="0" borderId="0" xfId="0" applyFont="1" applyFill="1" applyAlignment="1">
      <alignment horizontal="center" vertical="center" wrapText="1"/>
    </xf>
    <xf numFmtId="0" fontId="45" fillId="0" borderId="0" xfId="0" applyFont="1" applyFill="1" applyAlignment="1">
      <alignment horizontal="center" vertical="center" wrapText="1"/>
    </xf>
    <xf numFmtId="0" fontId="46" fillId="0" borderId="0" xfId="0" applyFont="1" applyFill="1" applyAlignment="1">
      <alignment horizontal="center" vertical="center" wrapText="1"/>
    </xf>
    <xf numFmtId="0" fontId="45" fillId="0" borderId="0" xfId="0" applyFont="1" applyFill="1" applyAlignment="1">
      <alignment vertical="center"/>
    </xf>
    <xf numFmtId="0" fontId="46" fillId="0" borderId="0" xfId="0" applyFont="1" applyFill="1" applyAlignment="1">
      <alignment vertical="center"/>
    </xf>
    <xf numFmtId="0" fontId="45" fillId="33" borderId="0" xfId="0" applyFont="1" applyFill="1" applyAlignment="1">
      <alignment vertical="center"/>
    </xf>
    <xf numFmtId="0" fontId="46" fillId="0" borderId="0" xfId="0" applyFont="1" applyFill="1" applyAlignment="1">
      <alignment vertical="center" wrapText="1"/>
    </xf>
    <xf numFmtId="176" fontId="46" fillId="0" borderId="0" xfId="0" applyNumberFormat="1" applyFont="1" applyFill="1" applyAlignment="1">
      <alignment vertical="center"/>
    </xf>
    <xf numFmtId="176" fontId="46" fillId="33" borderId="0" xfId="0" applyNumberFormat="1" applyFont="1" applyFill="1" applyAlignment="1">
      <alignment vertical="center"/>
    </xf>
    <xf numFmtId="0" fontId="46" fillId="0" borderId="0" xfId="0" applyFont="1" applyFill="1" applyAlignment="1">
      <alignment horizontal="left" vertical="center" wrapText="1"/>
    </xf>
    <xf numFmtId="0" fontId="47" fillId="33" borderId="0" xfId="0" applyFont="1" applyFill="1" applyAlignment="1">
      <alignment horizontal="center" vertical="center" wrapText="1"/>
    </xf>
    <xf numFmtId="0" fontId="0" fillId="33" borderId="9"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0" fillId="33" borderId="16" xfId="0" applyFont="1" applyFill="1" applyBorder="1" applyAlignment="1">
      <alignment horizontal="left" vertical="center" wrapText="1"/>
    </xf>
    <xf numFmtId="0" fontId="48" fillId="33" borderId="9" xfId="0" applyFont="1" applyFill="1" applyBorder="1" applyAlignment="1">
      <alignment horizontal="center" vertical="center" wrapText="1"/>
    </xf>
    <xf numFmtId="0" fontId="48" fillId="33" borderId="9" xfId="0" applyNumberFormat="1" applyFont="1" applyFill="1" applyBorder="1" applyAlignment="1">
      <alignment horizontal="center" vertical="center" wrapText="1"/>
    </xf>
    <xf numFmtId="57" fontId="48" fillId="33" borderId="9" xfId="0" applyNumberFormat="1" applyFont="1" applyFill="1" applyBorder="1" applyAlignment="1">
      <alignment horizontal="center" vertical="center" wrapText="1"/>
    </xf>
    <xf numFmtId="0" fontId="44" fillId="33" borderId="9" xfId="0" applyNumberFormat="1" applyFont="1" applyFill="1" applyBorder="1" applyAlignment="1">
      <alignment horizontal="center" vertical="center" wrapText="1"/>
    </xf>
    <xf numFmtId="0" fontId="44" fillId="33" borderId="9" xfId="0" applyFont="1" applyFill="1" applyBorder="1" applyAlignment="1">
      <alignment horizontal="center" vertical="center" wrapText="1"/>
    </xf>
    <xf numFmtId="57" fontId="44" fillId="33" borderId="9" xfId="0" applyNumberFormat="1" applyFont="1" applyFill="1" applyBorder="1" applyAlignment="1">
      <alignment horizontal="center" vertical="center" wrapText="1"/>
    </xf>
    <xf numFmtId="0" fontId="48" fillId="33" borderId="9" xfId="0" applyFont="1" applyFill="1" applyBorder="1" applyAlignment="1">
      <alignment horizontal="center" vertical="center" wrapText="1"/>
    </xf>
    <xf numFmtId="0" fontId="48" fillId="33" borderId="9" xfId="0" applyFont="1" applyFill="1" applyBorder="1" applyAlignment="1">
      <alignment horizontal="center" vertical="center"/>
    </xf>
    <xf numFmtId="0" fontId="48" fillId="33" borderId="9" xfId="0" applyFont="1" applyFill="1" applyBorder="1" applyAlignment="1">
      <alignment horizontal="center" vertical="center"/>
    </xf>
    <xf numFmtId="0" fontId="48" fillId="33" borderId="9" xfId="0" applyFont="1" applyFill="1" applyBorder="1" applyAlignment="1">
      <alignment horizontal="center" vertical="center"/>
    </xf>
    <xf numFmtId="176" fontId="48" fillId="33" borderId="9" xfId="0" applyNumberFormat="1" applyFont="1" applyFill="1" applyBorder="1" applyAlignment="1">
      <alignment horizontal="center" vertical="center" wrapText="1"/>
    </xf>
    <xf numFmtId="0" fontId="48" fillId="33" borderId="9" xfId="0" applyNumberFormat="1" applyFont="1" applyFill="1" applyBorder="1" applyAlignment="1" applyProtection="1">
      <alignment horizontal="center" vertical="center" wrapText="1"/>
      <protection/>
    </xf>
    <xf numFmtId="0" fontId="0" fillId="33" borderId="9" xfId="0" applyFont="1" applyFill="1" applyBorder="1" applyAlignment="1">
      <alignment horizontal="left" vertical="center" wrapText="1"/>
    </xf>
    <xf numFmtId="176" fontId="0" fillId="33" borderId="9" xfId="0" applyNumberFormat="1"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9" xfId="65" applyFont="1" applyFill="1" applyBorder="1" applyAlignment="1">
      <alignment horizontal="center" vertical="center" wrapText="1"/>
      <protection/>
    </xf>
    <xf numFmtId="176" fontId="44" fillId="33" borderId="9" xfId="0" applyNumberFormat="1" applyFont="1" applyFill="1" applyBorder="1" applyAlignment="1">
      <alignment horizontal="center" vertical="center" wrapText="1"/>
    </xf>
    <xf numFmtId="0" fontId="48" fillId="33" borderId="9" xfId="0" applyNumberFormat="1" applyFont="1" applyFill="1" applyBorder="1" applyAlignment="1">
      <alignment horizontal="center" vertical="center"/>
    </xf>
    <xf numFmtId="49" fontId="48" fillId="33" borderId="9" xfId="0" applyNumberFormat="1" applyFont="1" applyFill="1" applyBorder="1" applyAlignment="1">
      <alignment horizontal="center" vertical="center" wrapText="1"/>
    </xf>
    <xf numFmtId="0" fontId="48" fillId="33" borderId="9" xfId="0" applyFont="1" applyFill="1" applyBorder="1" applyAlignment="1" applyProtection="1">
      <alignment horizontal="center" vertical="center" wrapText="1"/>
      <protection locked="0"/>
    </xf>
    <xf numFmtId="0" fontId="47" fillId="33" borderId="0" xfId="0" applyFont="1" applyFill="1" applyAlignment="1">
      <alignment horizontal="left" vertical="center" wrapText="1"/>
    </xf>
    <xf numFmtId="0" fontId="0" fillId="33" borderId="19"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177" fontId="0" fillId="33" borderId="9" xfId="0" applyNumberFormat="1" applyFont="1" applyFill="1" applyBorder="1" applyAlignment="1">
      <alignment horizontal="center" vertical="center" wrapText="1"/>
    </xf>
    <xf numFmtId="178" fontId="48" fillId="33" borderId="9" xfId="0" applyNumberFormat="1" applyFont="1" applyFill="1" applyBorder="1" applyAlignment="1">
      <alignment horizontal="center" vertical="center" wrapText="1"/>
    </xf>
    <xf numFmtId="176" fontId="0" fillId="33" borderId="9" xfId="65" applyNumberFormat="1" applyFont="1" applyFill="1" applyBorder="1" applyAlignment="1">
      <alignment horizontal="center" vertical="center"/>
      <protection/>
    </xf>
    <xf numFmtId="0" fontId="0" fillId="33" borderId="9" xfId="0" applyNumberFormat="1" applyFont="1" applyFill="1" applyBorder="1" applyAlignment="1">
      <alignment horizontal="center" vertical="center" wrapText="1"/>
    </xf>
    <xf numFmtId="0" fontId="0" fillId="33" borderId="9" xfId="0" applyNumberFormat="1" applyFont="1" applyFill="1" applyBorder="1" applyAlignment="1">
      <alignment horizontal="left" vertical="center" wrapText="1"/>
    </xf>
    <xf numFmtId="177" fontId="44" fillId="33" borderId="9" xfId="0" applyNumberFormat="1" applyFont="1" applyFill="1" applyBorder="1" applyAlignment="1">
      <alignment horizontal="center" vertical="center" wrapText="1"/>
    </xf>
    <xf numFmtId="177" fontId="0" fillId="33" borderId="9" xfId="65" applyNumberFormat="1" applyFont="1" applyFill="1" applyBorder="1" applyAlignment="1">
      <alignment horizontal="center" vertical="center"/>
      <protection/>
    </xf>
    <xf numFmtId="178" fontId="48" fillId="33" borderId="9" xfId="0" applyNumberFormat="1" applyFont="1" applyFill="1" applyBorder="1" applyAlignment="1">
      <alignment horizontal="center" vertical="center" wrapText="1"/>
    </xf>
    <xf numFmtId="176" fontId="48" fillId="33" borderId="9" xfId="0" applyNumberFormat="1" applyFont="1" applyFill="1" applyBorder="1" applyAlignment="1">
      <alignment horizontal="center" vertical="center"/>
    </xf>
    <xf numFmtId="178" fontId="48" fillId="33" borderId="9" xfId="0" applyNumberFormat="1" applyFont="1" applyFill="1" applyBorder="1" applyAlignment="1">
      <alignment horizontal="center" vertical="center"/>
    </xf>
    <xf numFmtId="176" fontId="48" fillId="33" borderId="9" xfId="0" applyNumberFormat="1" applyFont="1" applyFill="1" applyBorder="1" applyAlignment="1">
      <alignment horizontal="center" vertical="center" wrapText="1"/>
    </xf>
    <xf numFmtId="178" fontId="48" fillId="33" borderId="9" xfId="0" applyNumberFormat="1" applyFont="1" applyFill="1" applyBorder="1" applyAlignment="1">
      <alignment horizontal="center" vertical="center"/>
    </xf>
    <xf numFmtId="176" fontId="48" fillId="33" borderId="9" xfId="0" applyNumberFormat="1" applyFont="1" applyFill="1" applyBorder="1" applyAlignment="1">
      <alignment horizontal="center" vertical="center"/>
    </xf>
    <xf numFmtId="179" fontId="48" fillId="33" borderId="9" xfId="0" applyNumberFormat="1" applyFont="1" applyFill="1" applyBorder="1" applyAlignment="1">
      <alignment horizontal="center" vertical="center" wrapText="1"/>
    </xf>
    <xf numFmtId="0" fontId="0" fillId="33" borderId="16" xfId="0" applyFont="1" applyFill="1" applyBorder="1" applyAlignment="1">
      <alignment horizontal="center" vertical="center" wrapText="1"/>
    </xf>
    <xf numFmtId="9" fontId="48" fillId="33" borderId="9" xfId="0" applyNumberFormat="1" applyFont="1" applyFill="1" applyBorder="1" applyAlignment="1">
      <alignment horizontal="center" vertical="center" wrapText="1"/>
    </xf>
    <xf numFmtId="0" fontId="48" fillId="33" borderId="9" xfId="64" applyFont="1" applyFill="1" applyBorder="1" applyAlignment="1">
      <alignment horizontal="center" vertical="center" wrapText="1"/>
      <protection/>
    </xf>
    <xf numFmtId="0" fontId="48" fillId="33" borderId="9" xfId="0" applyFont="1" applyFill="1" applyBorder="1" applyAlignment="1">
      <alignment horizontal="center" vertical="center"/>
    </xf>
    <xf numFmtId="0" fontId="48" fillId="33" borderId="9" xfId="0" applyFont="1" applyFill="1" applyBorder="1" applyAlignment="1">
      <alignment horizontal="center" vertical="center" wrapText="1"/>
    </xf>
    <xf numFmtId="176" fontId="48" fillId="33" borderId="9" xfId="0" applyNumberFormat="1" applyFont="1" applyFill="1" applyBorder="1" applyAlignment="1" applyProtection="1">
      <alignment horizontal="center" vertical="center" wrapText="1"/>
      <protection locked="0"/>
    </xf>
    <xf numFmtId="177" fontId="48" fillId="33" borderId="9" xfId="0" applyNumberFormat="1" applyFont="1" applyFill="1" applyBorder="1" applyAlignment="1">
      <alignment horizontal="center" vertical="center" wrapText="1"/>
    </xf>
    <xf numFmtId="0" fontId="48" fillId="33" borderId="9" xfId="0" applyFont="1" applyFill="1" applyBorder="1" applyAlignment="1">
      <alignment horizontal="center" vertical="center" wrapText="1"/>
    </xf>
    <xf numFmtId="0" fontId="44" fillId="33" borderId="9" xfId="0" applyFont="1" applyFill="1" applyBorder="1" applyAlignment="1">
      <alignment horizontal="center" vertical="center"/>
    </xf>
    <xf numFmtId="176" fontId="48" fillId="33" borderId="9" xfId="0" applyNumberFormat="1" applyFont="1" applyFill="1" applyBorder="1" applyAlignment="1">
      <alignment horizontal="center" vertical="center" wrapText="1"/>
    </xf>
    <xf numFmtId="178" fontId="48" fillId="33" borderId="9" xfId="0" applyNumberFormat="1" applyFont="1" applyFill="1" applyBorder="1" applyAlignment="1">
      <alignment horizontal="center" vertical="center"/>
    </xf>
    <xf numFmtId="178" fontId="48" fillId="33" borderId="9" xfId="0" applyNumberFormat="1" applyFont="1" applyFill="1" applyBorder="1" applyAlignment="1">
      <alignment horizontal="center" vertical="center" wrapText="1"/>
    </xf>
    <xf numFmtId="0" fontId="48" fillId="33" borderId="9" xfId="0" applyNumberFormat="1" applyFont="1" applyFill="1" applyBorder="1" applyAlignment="1">
      <alignment horizontal="center" vertical="center" wrapText="1"/>
    </xf>
    <xf numFmtId="178" fontId="48" fillId="33" borderId="9" xfId="0" applyNumberFormat="1" applyFont="1" applyFill="1" applyBorder="1" applyAlignment="1" applyProtection="1">
      <alignment horizontal="center" vertical="center" wrapText="1"/>
      <protection/>
    </xf>
    <xf numFmtId="176" fontId="48" fillId="33" borderId="9" xfId="0" applyNumberFormat="1" applyFont="1" applyFill="1" applyBorder="1" applyAlignment="1" applyProtection="1">
      <alignment horizontal="center" vertical="center" wrapText="1"/>
      <protection/>
    </xf>
    <xf numFmtId="178" fontId="48" fillId="33" borderId="9" xfId="0" applyNumberFormat="1" applyFont="1" applyFill="1" applyBorder="1" applyAlignment="1">
      <alignment horizontal="center" vertical="center" wrapText="1"/>
    </xf>
    <xf numFmtId="0" fontId="0" fillId="33" borderId="9" xfId="0" applyFont="1" applyFill="1" applyBorder="1" applyAlignment="1">
      <alignment horizontal="center" vertical="center"/>
    </xf>
    <xf numFmtId="49" fontId="0" fillId="33" borderId="9" xfId="0" applyNumberFormat="1" applyFont="1" applyFill="1" applyBorder="1" applyAlignment="1">
      <alignment horizontal="center" vertical="center" wrapText="1"/>
    </xf>
    <xf numFmtId="176" fontId="0" fillId="33" borderId="9" xfId="0" applyNumberFormat="1" applyFont="1" applyFill="1" applyBorder="1" applyAlignment="1">
      <alignment horizontal="center" vertical="center"/>
    </xf>
    <xf numFmtId="178" fontId="0" fillId="33" borderId="9" xfId="0" applyNumberFormat="1" applyFont="1" applyFill="1" applyBorder="1" applyAlignment="1">
      <alignment horizontal="center" vertical="center" wrapText="1"/>
    </xf>
  </cellXfs>
  <cellStyles count="5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0" xfId="63"/>
    <cellStyle name="常规 10 2" xfId="64"/>
    <cellStyle name="常规 2" xfId="65"/>
    <cellStyle name="常规 3" xfId="66"/>
    <cellStyle name="常规 4" xfId="67"/>
    <cellStyle name="常规 5" xfId="68"/>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DELL\Documents\WeChat%20Files\wxid_gj4jqnre3i8r22\FileStorage\File\2023-10\&#38468;&#20214;2&#65306;&#19978;&#29369;&#21439;2023&#24180;&#24041;&#22266;&#25299;&#23637;&#33073;&#36139;&#25915;&#22362;&#25104;&#26524;&#21644;&#20065;&#26449;&#25391;&#20852;&#39033;&#30446;&#35745;&#2101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12"/>
    </sheetNames>
    <sheetDataSet>
      <sheetData sheetId="1">
        <row r="2">
          <cell r="C2" t="str">
            <v>项目名称</v>
          </cell>
          <cell r="D2" t="str">
            <v>建设性质</v>
          </cell>
          <cell r="E2" t="str">
            <v>时间进度
（建设起止年月）</v>
          </cell>
          <cell r="F2" t="str">
            <v>实施地点</v>
          </cell>
          <cell r="J2" t="str">
            <v>建设任务（内容）</v>
          </cell>
          <cell r="K2" t="str">
            <v>建设规模</v>
          </cell>
          <cell r="M2" t="str">
            <v>项目类别（请筛选）</v>
          </cell>
          <cell r="P2" t="str">
            <v>项目属性（请筛选）</v>
          </cell>
          <cell r="Q2" t="str">
            <v>资金规模和筹资方式</v>
          </cell>
          <cell r="U2" t="str">
            <v>补助标准</v>
          </cell>
        </row>
        <row r="3">
          <cell r="F3" t="str">
            <v>县（市）区</v>
          </cell>
          <cell r="G3" t="str">
            <v>乡（镇）</v>
          </cell>
          <cell r="H3" t="str">
            <v>村</v>
          </cell>
          <cell r="I3" t="str">
            <v>是否重点帮扶村</v>
          </cell>
          <cell r="K3" t="str">
            <v>单位</v>
          </cell>
          <cell r="L3" t="str">
            <v>数量</v>
          </cell>
          <cell r="M3" t="str">
            <v>类别Ⅰ</v>
          </cell>
          <cell r="N3" t="str">
            <v>类别Ⅱ</v>
          </cell>
          <cell r="O3" t="str">
            <v>类别Ⅲ</v>
          </cell>
          <cell r="Q3" t="str">
            <v>总投资（万元）</v>
          </cell>
          <cell r="R3" t="str">
            <v>其中：衔接补助资金</v>
          </cell>
          <cell r="S3" t="str">
            <v>其中：整合财政涉农资金</v>
          </cell>
          <cell r="T3" t="str">
            <v>其它资金</v>
          </cell>
        </row>
        <row r="4">
          <cell r="Q4">
            <v>6861.200000000001</v>
          </cell>
          <cell r="R4">
            <v>6861.200000000001</v>
          </cell>
          <cell r="S4">
            <v>0</v>
          </cell>
          <cell r="T4">
            <v>0</v>
          </cell>
        </row>
        <row r="5">
          <cell r="Q5">
            <v>1080</v>
          </cell>
          <cell r="R5">
            <v>1080</v>
          </cell>
          <cell r="S5">
            <v>0</v>
          </cell>
          <cell r="T5">
            <v>0</v>
          </cell>
        </row>
        <row r="6">
          <cell r="C6" t="str">
            <v>产业到户奖补</v>
          </cell>
          <cell r="D6" t="str">
            <v>新建</v>
          </cell>
          <cell r="E6" t="str">
            <v>2023年01月-2023年12月</v>
          </cell>
          <cell r="F6" t="str">
            <v>上犹县</v>
          </cell>
          <cell r="G6" t="str">
            <v>各乡镇</v>
          </cell>
          <cell r="H6" t="str">
            <v>各村</v>
          </cell>
          <cell r="I6" t="str">
            <v>是</v>
          </cell>
          <cell r="J6" t="str">
            <v>用于奖补致富带头人、奖补自主发展产业的已脱贫户（含已经认定的边缘户，突发困难户等）</v>
          </cell>
          <cell r="K6" t="str">
            <v>项</v>
          </cell>
          <cell r="L6" t="str">
            <v>1</v>
          </cell>
          <cell r="M6" t="str">
            <v>产业发展项目</v>
          </cell>
          <cell r="N6" t="str">
            <v>生产奖补</v>
          </cell>
          <cell r="O6" t="str">
            <v>产业奖补</v>
          </cell>
          <cell r="P6" t="str">
            <v>农村产业发展</v>
          </cell>
          <cell r="Q6">
            <v>900</v>
          </cell>
          <cell r="R6">
            <v>900</v>
          </cell>
          <cell r="S6">
            <v>0</v>
          </cell>
          <cell r="T6">
            <v>0</v>
          </cell>
          <cell r="U6" t="str">
            <v>按相关文件进行奖补</v>
          </cell>
        </row>
        <row r="7">
          <cell r="C7" t="str">
            <v>食用菌菌袋奖补产业项目</v>
          </cell>
          <cell r="D7" t="str">
            <v>新建</v>
          </cell>
          <cell r="E7" t="str">
            <v>2023年01月-2023年12月</v>
          </cell>
          <cell r="F7" t="str">
            <v>上犹县</v>
          </cell>
          <cell r="G7" t="str">
            <v>各乡镇</v>
          </cell>
          <cell r="H7" t="str">
            <v>各村</v>
          </cell>
          <cell r="I7" t="str">
            <v>是</v>
          </cell>
          <cell r="J7" t="str">
            <v>对按照奖补标准和规定（文件另行下文）自主培育或购入食用菌菌袋生产的经营主体进行菌袋奖补</v>
          </cell>
          <cell r="K7" t="str">
            <v>项</v>
          </cell>
          <cell r="L7" t="str">
            <v>1</v>
          </cell>
          <cell r="M7" t="str">
            <v>产业发展项目</v>
          </cell>
          <cell r="N7" t="str">
            <v>生产奖补</v>
          </cell>
          <cell r="O7" t="str">
            <v>产业奖补</v>
          </cell>
          <cell r="P7" t="str">
            <v>农村产业发展</v>
          </cell>
          <cell r="Q7">
            <v>180</v>
          </cell>
          <cell r="R7">
            <v>180</v>
          </cell>
          <cell r="S7">
            <v>0</v>
          </cell>
          <cell r="T7">
            <v>0</v>
          </cell>
          <cell r="U7" t="str">
            <v>按相关文件进行奖补</v>
          </cell>
        </row>
        <row r="8">
          <cell r="Q8">
            <v>700</v>
          </cell>
          <cell r="R8">
            <v>700</v>
          </cell>
          <cell r="S8">
            <v>0</v>
          </cell>
          <cell r="T8">
            <v>0</v>
          </cell>
        </row>
        <row r="9">
          <cell r="C9" t="str">
            <v>“产业信贷通"贴息项目</v>
          </cell>
          <cell r="D9" t="str">
            <v>续建</v>
          </cell>
          <cell r="E9" t="str">
            <v>2023年01月-2023年12月</v>
          </cell>
          <cell r="F9" t="str">
            <v>上犹县</v>
          </cell>
          <cell r="G9" t="str">
            <v>各乡镇</v>
          </cell>
          <cell r="H9" t="str">
            <v>各村</v>
          </cell>
          <cell r="I9" t="str">
            <v>是</v>
          </cell>
          <cell r="J9" t="str">
            <v>贷款贴息</v>
          </cell>
          <cell r="K9" t="str">
            <v>项</v>
          </cell>
          <cell r="L9">
            <v>1</v>
          </cell>
          <cell r="M9" t="str">
            <v>产业发展项目</v>
          </cell>
          <cell r="N9" t="str">
            <v>金融保险配套</v>
          </cell>
          <cell r="O9" t="str">
            <v>小额贷款贴息</v>
          </cell>
          <cell r="P9" t="str">
            <v>农村产业发展</v>
          </cell>
          <cell r="Q9">
            <v>700</v>
          </cell>
          <cell r="R9">
            <v>700</v>
          </cell>
          <cell r="S9">
            <v>0</v>
          </cell>
          <cell r="T9">
            <v>0</v>
          </cell>
          <cell r="U9" t="str">
            <v>全额贴息</v>
          </cell>
        </row>
        <row r="10">
          <cell r="Q10">
            <v>119</v>
          </cell>
          <cell r="R10">
            <v>119</v>
          </cell>
          <cell r="S10">
            <v>0</v>
          </cell>
          <cell r="T10">
            <v>0</v>
          </cell>
        </row>
        <row r="11">
          <cell r="C11" t="str">
            <v>上犹县平富生态林场2023年度国有林场黄埠感坑管护用房建设项目</v>
          </cell>
          <cell r="D11" t="str">
            <v>新建</v>
          </cell>
          <cell r="E11" t="str">
            <v>2023年01月-2023年12月</v>
          </cell>
          <cell r="F11" t="str">
            <v>上犹县</v>
          </cell>
          <cell r="G11" t="str">
            <v>黄埠镇</v>
          </cell>
          <cell r="H11" t="str">
            <v>感坑村</v>
          </cell>
          <cell r="I11" t="str">
            <v>否</v>
          </cell>
          <cell r="J11" t="str">
            <v>林区公路扩宽及硬化工程长1.7公里，宽3米，厚0.18米。</v>
          </cell>
          <cell r="K11" t="str">
            <v>千米</v>
          </cell>
          <cell r="L11">
            <v>1.7</v>
          </cell>
          <cell r="M11" t="str">
            <v>产业发展项目</v>
          </cell>
          <cell r="N11" t="str">
            <v>生产基地</v>
          </cell>
          <cell r="O11" t="str">
            <v>种植基地</v>
          </cell>
          <cell r="P11" t="str">
            <v>农村产业发展</v>
          </cell>
          <cell r="Q11">
            <v>64</v>
          </cell>
          <cell r="R11">
            <v>64</v>
          </cell>
          <cell r="S11">
            <v>0</v>
          </cell>
          <cell r="T11">
            <v>0</v>
          </cell>
          <cell r="U11" t="str">
            <v>据实补助</v>
          </cell>
        </row>
        <row r="12">
          <cell r="C12" t="str">
            <v>上犹县五指峰生态林场2023年欠发达林场巩固提升项目</v>
          </cell>
          <cell r="D12" t="str">
            <v>新建</v>
          </cell>
          <cell r="E12" t="str">
            <v>2023年01月-2023年12月</v>
          </cell>
          <cell r="F12" t="str">
            <v>上犹县</v>
          </cell>
          <cell r="G12" t="str">
            <v>东山镇</v>
          </cell>
          <cell r="H12" t="str">
            <v>上埠村</v>
          </cell>
          <cell r="I12" t="str">
            <v>否</v>
          </cell>
          <cell r="J12" t="str">
            <v>种植油茶200亩</v>
          </cell>
          <cell r="K12" t="str">
            <v>亩</v>
          </cell>
          <cell r="L12">
            <v>200</v>
          </cell>
          <cell r="M12" t="str">
            <v>产业发展项目</v>
          </cell>
          <cell r="N12" t="str">
            <v>生产基地</v>
          </cell>
          <cell r="O12" t="str">
            <v>种植基地</v>
          </cell>
          <cell r="P12" t="str">
            <v>农村产业发展</v>
          </cell>
          <cell r="Q12">
            <v>55</v>
          </cell>
          <cell r="R12">
            <v>55</v>
          </cell>
          <cell r="S12">
            <v>0</v>
          </cell>
          <cell r="T12">
            <v>0</v>
          </cell>
          <cell r="U12" t="str">
            <v>据实补助</v>
          </cell>
        </row>
        <row r="13">
          <cell r="Q13">
            <v>2629.1</v>
          </cell>
          <cell r="R13">
            <v>2629.1</v>
          </cell>
          <cell r="S13">
            <v>0</v>
          </cell>
          <cell r="T13">
            <v>0</v>
          </cell>
        </row>
        <row r="14">
          <cell r="C14" t="str">
            <v>高兴村高陂茶叶基地</v>
          </cell>
          <cell r="D14" t="str">
            <v>新建</v>
          </cell>
          <cell r="E14" t="str">
            <v>2023年01月-2023年12月</v>
          </cell>
          <cell r="F14" t="str">
            <v>上犹县</v>
          </cell>
          <cell r="G14" t="str">
            <v>水岩乡</v>
          </cell>
          <cell r="H14" t="str">
            <v>高兴村</v>
          </cell>
          <cell r="I14" t="str">
            <v>省定重点村</v>
          </cell>
          <cell r="J14" t="str">
            <v>开挖土地、开设道路、种植茶苗、土地流转</v>
          </cell>
          <cell r="K14" t="str">
            <v>亩</v>
          </cell>
          <cell r="L14">
            <v>300</v>
          </cell>
          <cell r="M14" t="str">
            <v>产业发展项目</v>
          </cell>
          <cell r="N14" t="str">
            <v>生产基地</v>
          </cell>
          <cell r="O14" t="str">
            <v>种植基地</v>
          </cell>
          <cell r="P14" t="str">
            <v>农村产业发展</v>
          </cell>
          <cell r="Q14">
            <v>150</v>
          </cell>
          <cell r="R14">
            <v>150</v>
          </cell>
          <cell r="U14" t="str">
            <v>据实补助</v>
          </cell>
        </row>
        <row r="15">
          <cell r="C15" t="str">
            <v>崇坑村安子茶叶基地建设项目</v>
          </cell>
          <cell r="D15" t="str">
            <v>新建</v>
          </cell>
          <cell r="E15" t="str">
            <v>2023年01月-2023年12月</v>
          </cell>
          <cell r="F15" t="str">
            <v>上犹县</v>
          </cell>
          <cell r="G15" t="str">
            <v>水岩乡</v>
          </cell>
          <cell r="H15" t="str">
            <v>崇坑村</v>
          </cell>
          <cell r="I15" t="str">
            <v>否</v>
          </cell>
          <cell r="J15" t="str">
            <v>新植茶叶基地40亩</v>
          </cell>
          <cell r="K15" t="str">
            <v>亩</v>
          </cell>
          <cell r="L15">
            <v>40</v>
          </cell>
          <cell r="M15" t="str">
            <v>产业发展项目</v>
          </cell>
          <cell r="N15" t="str">
            <v>生产基地</v>
          </cell>
          <cell r="O15" t="str">
            <v>种植基地</v>
          </cell>
          <cell r="P15" t="str">
            <v>农村产业发展</v>
          </cell>
          <cell r="Q15">
            <v>30</v>
          </cell>
          <cell r="R15">
            <v>30</v>
          </cell>
          <cell r="U15" t="str">
            <v>据实补助</v>
          </cell>
        </row>
        <row r="16">
          <cell r="C16" t="str">
            <v>上湾村稻虾（鱼）共养基地</v>
          </cell>
          <cell r="D16" t="str">
            <v>新建</v>
          </cell>
          <cell r="E16" t="str">
            <v>2023年01月-2023年12月</v>
          </cell>
          <cell r="F16" t="str">
            <v>上犹县</v>
          </cell>
          <cell r="G16" t="str">
            <v>营前镇</v>
          </cell>
          <cell r="H16" t="str">
            <v>上湾村</v>
          </cell>
          <cell r="I16" t="str">
            <v>县定重点村</v>
          </cell>
          <cell r="J16" t="str">
            <v>稻虾（鱼）共养基地约40亩，土地平整、养殖沟渠开挖等</v>
          </cell>
          <cell r="K16" t="str">
            <v>亩</v>
          </cell>
          <cell r="L16" t="str">
            <v>40</v>
          </cell>
          <cell r="M16" t="str">
            <v>产业发展项目</v>
          </cell>
          <cell r="N16" t="str">
            <v>生产基地</v>
          </cell>
          <cell r="O16" t="str">
            <v>养殖基地</v>
          </cell>
          <cell r="P16" t="str">
            <v>农村产业发展</v>
          </cell>
          <cell r="Q16">
            <v>20</v>
          </cell>
          <cell r="R16">
            <v>20</v>
          </cell>
          <cell r="S16">
            <v>0</v>
          </cell>
          <cell r="T16">
            <v>0</v>
          </cell>
          <cell r="U16" t="str">
            <v>据实补助</v>
          </cell>
        </row>
        <row r="17">
          <cell r="C17" t="str">
            <v>营前镇育秧工厂附属设施建设</v>
          </cell>
          <cell r="D17" t="str">
            <v>新建</v>
          </cell>
          <cell r="E17" t="str">
            <v>2023年01月-2023年12月</v>
          </cell>
          <cell r="F17" t="str">
            <v>上犹县</v>
          </cell>
          <cell r="G17" t="str">
            <v>营前镇</v>
          </cell>
          <cell r="H17" t="str">
            <v>蛛岭村</v>
          </cell>
          <cell r="I17" t="str">
            <v>县定重点村</v>
          </cell>
          <cell r="J17" t="str">
            <v>育秧厂房建设约200平方米及附属设施建设</v>
          </cell>
          <cell r="K17" t="str">
            <v>平方米</v>
          </cell>
          <cell r="L17">
            <v>200</v>
          </cell>
          <cell r="M17" t="str">
            <v>产业发展项目</v>
          </cell>
          <cell r="N17" t="str">
            <v>生产基地</v>
          </cell>
          <cell r="O17" t="str">
            <v>种植基地</v>
          </cell>
          <cell r="P17" t="str">
            <v>农村产业发展</v>
          </cell>
          <cell r="Q17">
            <v>120</v>
          </cell>
          <cell r="R17">
            <v>120</v>
          </cell>
          <cell r="S17">
            <v>0</v>
          </cell>
          <cell r="T17">
            <v>0</v>
          </cell>
        </row>
        <row r="18">
          <cell r="C18" t="str">
            <v>下湾村生态鱼养殖基地</v>
          </cell>
          <cell r="D18" t="str">
            <v>新建</v>
          </cell>
          <cell r="E18" t="str">
            <v>2023年01月-2023年12月</v>
          </cell>
          <cell r="F18" t="str">
            <v>上犹县</v>
          </cell>
          <cell r="G18" t="str">
            <v>营前镇</v>
          </cell>
          <cell r="H18" t="str">
            <v>下湾村</v>
          </cell>
          <cell r="I18" t="str">
            <v>省定重点村</v>
          </cell>
          <cell r="J18" t="str">
            <v>生态鱼养殖约80亩，池塘开挖、塘堤平整及配套设施</v>
          </cell>
          <cell r="K18" t="str">
            <v>亩</v>
          </cell>
          <cell r="L18" t="str">
            <v>80</v>
          </cell>
          <cell r="M18" t="str">
            <v>产业发展项目</v>
          </cell>
          <cell r="N18" t="str">
            <v>生产基地</v>
          </cell>
          <cell r="O18" t="str">
            <v>养殖基地</v>
          </cell>
          <cell r="P18" t="str">
            <v>农村产业发展</v>
          </cell>
          <cell r="Q18">
            <v>30</v>
          </cell>
          <cell r="R18">
            <v>30</v>
          </cell>
          <cell r="S18">
            <v>0</v>
          </cell>
          <cell r="T18">
            <v>0</v>
          </cell>
          <cell r="U18" t="str">
            <v>据实补助</v>
          </cell>
        </row>
        <row r="19">
          <cell r="C19" t="str">
            <v>大棚设施蔬菜基地巩固提升</v>
          </cell>
          <cell r="D19" t="str">
            <v>提升</v>
          </cell>
          <cell r="E19" t="str">
            <v>2023年03月-2023年10月</v>
          </cell>
          <cell r="F19" t="str">
            <v>上犹县</v>
          </cell>
          <cell r="G19" t="str">
            <v>营前镇</v>
          </cell>
          <cell r="H19" t="str">
            <v>上湾村</v>
          </cell>
          <cell r="I19" t="str">
            <v>县定重点村</v>
          </cell>
          <cell r="J19" t="str">
            <v>更新薄膜、完善机耕道路、沟渠及水电等</v>
          </cell>
          <cell r="K19" t="str">
            <v>亩</v>
          </cell>
          <cell r="L19">
            <v>134.5</v>
          </cell>
          <cell r="M19" t="str">
            <v>产业发展项目</v>
          </cell>
          <cell r="N19" t="str">
            <v>生产基地</v>
          </cell>
          <cell r="O19" t="str">
            <v>种植基地</v>
          </cell>
          <cell r="P19" t="str">
            <v>农村产业发展</v>
          </cell>
          <cell r="Q19">
            <v>56.1</v>
          </cell>
          <cell r="R19">
            <v>56.1</v>
          </cell>
          <cell r="S19">
            <v>0</v>
          </cell>
          <cell r="T19">
            <v>0</v>
          </cell>
        </row>
        <row r="20">
          <cell r="C20" t="str">
            <v>黄桃种植产业基地</v>
          </cell>
          <cell r="D20" t="str">
            <v>新建</v>
          </cell>
          <cell r="E20" t="str">
            <v>2023年01月-2023年12月</v>
          </cell>
          <cell r="F20" t="str">
            <v>上犹县</v>
          </cell>
          <cell r="G20" t="str">
            <v>五指峰乡</v>
          </cell>
          <cell r="H20" t="str">
            <v>黄竹头村</v>
          </cell>
          <cell r="I20" t="str">
            <v>省定重点村</v>
          </cell>
          <cell r="J20" t="str">
            <v>土地流转、产业基地建设20亩及配套设施建设等</v>
          </cell>
          <cell r="K20" t="str">
            <v>亩</v>
          </cell>
          <cell r="L20">
            <v>20</v>
          </cell>
          <cell r="M20" t="str">
            <v>产业发展项目</v>
          </cell>
          <cell r="N20" t="str">
            <v>生产基地</v>
          </cell>
          <cell r="O20" t="str">
            <v>种植基地</v>
          </cell>
          <cell r="P20" t="str">
            <v>农村产业发展</v>
          </cell>
          <cell r="Q20">
            <v>35</v>
          </cell>
          <cell r="R20">
            <v>35</v>
          </cell>
          <cell r="U20" t="str">
            <v>据实补助</v>
          </cell>
        </row>
        <row r="21">
          <cell r="C21" t="str">
            <v>安和新品种食用菌大棚建设项目</v>
          </cell>
          <cell r="D21" t="str">
            <v>新建</v>
          </cell>
          <cell r="E21" t="str">
            <v>2023年01月-2023年12月</v>
          </cell>
          <cell r="F21" t="str">
            <v>上犹县</v>
          </cell>
          <cell r="G21" t="str">
            <v>安和乡</v>
          </cell>
          <cell r="H21" t="str">
            <v>富湾村</v>
          </cell>
          <cell r="I21" t="str">
            <v>省定重点村</v>
          </cell>
          <cell r="J21" t="str">
            <v>400平方米新品种食用菌大棚建设等</v>
          </cell>
          <cell r="K21" t="str">
            <v>平方米</v>
          </cell>
          <cell r="L21">
            <v>400</v>
          </cell>
          <cell r="M21" t="str">
            <v>产业发展项目</v>
          </cell>
          <cell r="N21" t="str">
            <v>生产基地</v>
          </cell>
          <cell r="O21" t="str">
            <v>种植基地</v>
          </cell>
          <cell r="P21" t="str">
            <v>农村产业发展</v>
          </cell>
          <cell r="Q21">
            <v>45</v>
          </cell>
          <cell r="R21">
            <v>45</v>
          </cell>
          <cell r="U21" t="str">
            <v>据实补助</v>
          </cell>
        </row>
        <row r="22">
          <cell r="C22" t="str">
            <v>六个村食用菌基地菌棒培育房建设</v>
          </cell>
          <cell r="D22" t="str">
            <v>新建</v>
          </cell>
          <cell r="E22" t="str">
            <v>2023年01月-2023年12月</v>
          </cell>
          <cell r="F22" t="str">
            <v>上犹县</v>
          </cell>
          <cell r="G22" t="str">
            <v>安和乡</v>
          </cell>
          <cell r="H22" t="str">
            <v>安和村</v>
          </cell>
          <cell r="I22" t="str">
            <v>否</v>
          </cell>
          <cell r="J22" t="str">
            <v>新建占地约280平方米菌棒培育房</v>
          </cell>
          <cell r="K22" t="str">
            <v>平方米</v>
          </cell>
          <cell r="L22">
            <v>280</v>
          </cell>
          <cell r="M22" t="str">
            <v>产业发展项目</v>
          </cell>
          <cell r="N22" t="str">
            <v>生产基地</v>
          </cell>
          <cell r="O22" t="str">
            <v>种植基地</v>
          </cell>
          <cell r="P22" t="str">
            <v>农村产业发展</v>
          </cell>
          <cell r="Q22">
            <v>91</v>
          </cell>
          <cell r="R22">
            <v>91</v>
          </cell>
          <cell r="U22" t="str">
            <v>据实补助</v>
          </cell>
        </row>
        <row r="23">
          <cell r="C23" t="str">
            <v>石崇村伯公坑橙柚基地</v>
          </cell>
          <cell r="D23" t="str">
            <v>续建</v>
          </cell>
          <cell r="E23" t="str">
            <v>2023年01月-2023年12月</v>
          </cell>
          <cell r="F23" t="str">
            <v>上犹县</v>
          </cell>
          <cell r="G23" t="str">
            <v>社溪镇</v>
          </cell>
          <cell r="H23" t="str">
            <v>石崇村</v>
          </cell>
          <cell r="I23" t="str">
            <v>省定重点村</v>
          </cell>
          <cell r="J23" t="str">
            <v>新建脐橙基地60亩、土地流转及生产道路、蓄水池、踏步、山塘维修、抽水泵房等等基础设施</v>
          </cell>
          <cell r="K23" t="str">
            <v>亩</v>
          </cell>
          <cell r="L23">
            <v>60</v>
          </cell>
          <cell r="M23" t="str">
            <v>产业发展项目</v>
          </cell>
          <cell r="N23" t="str">
            <v>生产基地</v>
          </cell>
          <cell r="O23" t="str">
            <v>种植基地</v>
          </cell>
          <cell r="P23" t="str">
            <v>农村产业发展</v>
          </cell>
          <cell r="Q23">
            <v>40</v>
          </cell>
          <cell r="R23">
            <v>40</v>
          </cell>
          <cell r="U23" t="str">
            <v>据实补助</v>
          </cell>
        </row>
        <row r="24">
          <cell r="C24" t="str">
            <v>大棚设施蔬菜基地巩固提升</v>
          </cell>
          <cell r="D24" t="str">
            <v>提升</v>
          </cell>
          <cell r="E24" t="str">
            <v>2023.1-2023.10</v>
          </cell>
          <cell r="F24" t="str">
            <v>上犹县</v>
          </cell>
          <cell r="G24" t="str">
            <v>社溪镇</v>
          </cell>
          <cell r="H24" t="str">
            <v>麻田村</v>
          </cell>
          <cell r="I24" t="str">
            <v>否</v>
          </cell>
          <cell r="J24" t="str">
            <v>更新薄膜、完善机耕道路、沟渠及水电等</v>
          </cell>
          <cell r="K24" t="str">
            <v>亩</v>
          </cell>
          <cell r="L24">
            <v>67.4</v>
          </cell>
          <cell r="M24" t="str">
            <v>产业发展项目</v>
          </cell>
          <cell r="N24" t="str">
            <v>生产基地</v>
          </cell>
          <cell r="O24" t="str">
            <v>种植基地</v>
          </cell>
          <cell r="P24" t="str">
            <v>农村产业发展</v>
          </cell>
          <cell r="Q24">
            <v>28.1</v>
          </cell>
          <cell r="R24">
            <v>28.1</v>
          </cell>
        </row>
        <row r="25">
          <cell r="C25" t="str">
            <v>大棚设施蔬菜基地巩固提升</v>
          </cell>
          <cell r="D25" t="str">
            <v>提升</v>
          </cell>
          <cell r="E25" t="str">
            <v>2023.1-2023.10</v>
          </cell>
          <cell r="F25" t="str">
            <v>上犹县</v>
          </cell>
          <cell r="G25" t="str">
            <v>社溪镇</v>
          </cell>
          <cell r="H25" t="str">
            <v>社溪村　</v>
          </cell>
          <cell r="I25" t="str">
            <v>否</v>
          </cell>
          <cell r="J25" t="str">
            <v>更新薄膜、完善机耕道路、沟渠及水电等</v>
          </cell>
          <cell r="K25" t="str">
            <v>亩</v>
          </cell>
          <cell r="L25">
            <v>192.24</v>
          </cell>
          <cell r="M25" t="str">
            <v>产业发展项目</v>
          </cell>
          <cell r="N25" t="str">
            <v>生产基地</v>
          </cell>
          <cell r="O25" t="str">
            <v>种植基地</v>
          </cell>
          <cell r="P25" t="str">
            <v>农村产业发展</v>
          </cell>
          <cell r="Q25">
            <v>80.3</v>
          </cell>
          <cell r="R25">
            <v>80.3</v>
          </cell>
          <cell r="U25" t="str">
            <v>据实补助</v>
          </cell>
        </row>
        <row r="26">
          <cell r="C26" t="str">
            <v>大棚设施蔬菜基地巩固提升</v>
          </cell>
          <cell r="D26" t="str">
            <v>提升</v>
          </cell>
          <cell r="E26" t="str">
            <v>2023.1-2023.10</v>
          </cell>
          <cell r="F26" t="str">
            <v>上犹县</v>
          </cell>
          <cell r="G26" t="str">
            <v>社溪镇</v>
          </cell>
          <cell r="H26" t="str">
            <v>龙口村</v>
          </cell>
          <cell r="I26" t="str">
            <v>否</v>
          </cell>
          <cell r="J26" t="str">
            <v>更新薄膜、完善机耕道路和沟渠等基础设施</v>
          </cell>
          <cell r="K26" t="str">
            <v>亩</v>
          </cell>
          <cell r="L26">
            <v>26.98</v>
          </cell>
          <cell r="M26" t="str">
            <v>产业发展项目</v>
          </cell>
          <cell r="N26" t="str">
            <v>生产基地</v>
          </cell>
          <cell r="O26" t="str">
            <v>种植基地</v>
          </cell>
          <cell r="P26" t="str">
            <v>农村产业发展</v>
          </cell>
          <cell r="Q26">
            <v>11.2</v>
          </cell>
          <cell r="R26">
            <v>11.2</v>
          </cell>
        </row>
        <row r="27">
          <cell r="C27" t="str">
            <v>社溪镇育秧基地建</v>
          </cell>
          <cell r="D27" t="str">
            <v>新建</v>
          </cell>
          <cell r="E27" t="str">
            <v>2023.3.--2023.12</v>
          </cell>
          <cell r="F27" t="str">
            <v>上犹县</v>
          </cell>
          <cell r="G27" t="str">
            <v>社溪镇</v>
          </cell>
          <cell r="H27" t="str">
            <v>社溪镇</v>
          </cell>
          <cell r="I27" t="str">
            <v>否</v>
          </cell>
          <cell r="J27" t="str">
            <v>育秧能力5000亩规格的秧厂房建设及附属设施建设</v>
          </cell>
          <cell r="K27" t="str">
            <v>亩</v>
          </cell>
          <cell r="L27">
            <v>5000</v>
          </cell>
          <cell r="M27" t="str">
            <v>产业发展项目</v>
          </cell>
          <cell r="N27" t="str">
            <v>生产基地</v>
          </cell>
          <cell r="O27" t="str">
            <v>种植基地</v>
          </cell>
          <cell r="P27" t="str">
            <v>农村产业发展</v>
          </cell>
          <cell r="Q27">
            <v>80</v>
          </cell>
          <cell r="R27">
            <v>80</v>
          </cell>
          <cell r="U27" t="str">
            <v>据实补助</v>
          </cell>
        </row>
        <row r="28">
          <cell r="C28" t="str">
            <v>大石门村茶叶种植基地续建</v>
          </cell>
          <cell r="D28" t="str">
            <v>新建</v>
          </cell>
          <cell r="E28" t="str">
            <v>2023年01月-2023年12月</v>
          </cell>
          <cell r="F28" t="str">
            <v>上犹县</v>
          </cell>
          <cell r="G28" t="str">
            <v>双溪乡</v>
          </cell>
          <cell r="H28" t="str">
            <v>大石门村</v>
          </cell>
          <cell r="I28" t="str">
            <v>省定重点村</v>
          </cell>
          <cell r="J28" t="str">
            <v>大石门村茶叶种植基地100亩，蓄水池2个，机耕道1000米，水渠1000米等</v>
          </cell>
          <cell r="K28" t="str">
            <v>亩</v>
          </cell>
          <cell r="L28">
            <v>100</v>
          </cell>
          <cell r="M28" t="str">
            <v>产业发展项目</v>
          </cell>
          <cell r="N28" t="str">
            <v>生产基地</v>
          </cell>
          <cell r="O28" t="str">
            <v>种植基地</v>
          </cell>
          <cell r="P28" t="str">
            <v>农村产业发展</v>
          </cell>
          <cell r="Q28">
            <v>48</v>
          </cell>
          <cell r="R28">
            <v>48</v>
          </cell>
          <cell r="U28" t="str">
            <v>据实补助</v>
          </cell>
        </row>
        <row r="29">
          <cell r="C29" t="str">
            <v>寺下镇育秧基地建设</v>
          </cell>
          <cell r="D29" t="str">
            <v>新建</v>
          </cell>
          <cell r="E29" t="str">
            <v>2023年01月-2023年12月</v>
          </cell>
          <cell r="F29" t="str">
            <v>上犹县</v>
          </cell>
          <cell r="G29" t="str">
            <v>寺下镇</v>
          </cell>
          <cell r="H29" t="str">
            <v>杨梅村</v>
          </cell>
          <cell r="I29" t="str">
            <v>否</v>
          </cell>
          <cell r="J29" t="str">
            <v>1000平方米连栋温室大棚，薄膜版含风机水帘，外遮阳，内保温系统标准化建设及灌溉设备等。400平方米跨度钢结构棚及其配套设施等建设。育秧工厂生物质底土打包机一台、生物质发酵罐一座30立方、高效炼苗塔一座等附属设施。</v>
          </cell>
          <cell r="K29" t="str">
            <v>平方米</v>
          </cell>
          <cell r="L29">
            <v>1000</v>
          </cell>
          <cell r="M29" t="str">
            <v>产业发展项目</v>
          </cell>
          <cell r="N29" t="str">
            <v>生产基地</v>
          </cell>
          <cell r="O29" t="str">
            <v>种植基地</v>
          </cell>
          <cell r="P29" t="str">
            <v>农村产业发展</v>
          </cell>
          <cell r="Q29">
            <v>40</v>
          </cell>
          <cell r="R29">
            <v>40</v>
          </cell>
          <cell r="U29" t="str">
            <v>据实补助</v>
          </cell>
        </row>
        <row r="30">
          <cell r="C30" t="str">
            <v>秀罗村机械化育秧工厂建设项目</v>
          </cell>
          <cell r="D30" t="str">
            <v>新建</v>
          </cell>
          <cell r="E30" t="str">
            <v>2023年01月-2023年12月</v>
          </cell>
          <cell r="F30" t="str">
            <v>上犹县</v>
          </cell>
          <cell r="G30" t="str">
            <v>紫阳乡</v>
          </cell>
          <cell r="H30" t="str">
            <v>秀罗村</v>
          </cell>
          <cell r="I30" t="str">
            <v>县定重点村</v>
          </cell>
          <cell r="J30" t="str">
            <v>育秧厂房建设约700平方米、育秧设备采购1套、挡土设施约1000立方米、土地平整等</v>
          </cell>
          <cell r="K30" t="str">
            <v>平方米</v>
          </cell>
          <cell r="L30">
            <v>700</v>
          </cell>
          <cell r="M30" t="str">
            <v>产业发展项目</v>
          </cell>
          <cell r="N30" t="str">
            <v>生产基地</v>
          </cell>
          <cell r="O30" t="str">
            <v>种植基地</v>
          </cell>
          <cell r="P30" t="str">
            <v>农村产业发展</v>
          </cell>
          <cell r="Q30">
            <v>70</v>
          </cell>
          <cell r="R30">
            <v>70</v>
          </cell>
          <cell r="U30" t="str">
            <v>据实补助</v>
          </cell>
        </row>
        <row r="31">
          <cell r="C31" t="str">
            <v>高基坪村中草药基地产业排水渠及附属设施建设</v>
          </cell>
          <cell r="D31" t="str">
            <v>新建</v>
          </cell>
          <cell r="E31" t="str">
            <v>2023年01月-2023年12月</v>
          </cell>
          <cell r="F31" t="str">
            <v>上犹县</v>
          </cell>
          <cell r="G31" t="str">
            <v>紫阳乡</v>
          </cell>
          <cell r="H31" t="str">
            <v>高基坪村</v>
          </cell>
          <cell r="I31" t="str">
            <v>省定重点村</v>
          </cell>
          <cell r="J31" t="str">
            <v>硬化产业排水渠约1800米，0.3米宽，0.3米高及附属设施</v>
          </cell>
          <cell r="K31" t="str">
            <v>千米</v>
          </cell>
          <cell r="L31">
            <v>1.8</v>
          </cell>
          <cell r="M31" t="str">
            <v>产业发展项目</v>
          </cell>
          <cell r="N31" t="str">
            <v>生产基地</v>
          </cell>
          <cell r="O31" t="str">
            <v>种植基地</v>
          </cell>
          <cell r="P31" t="str">
            <v>乡村建设</v>
          </cell>
          <cell r="Q31">
            <v>26</v>
          </cell>
          <cell r="R31">
            <v>26</v>
          </cell>
          <cell r="U31" t="str">
            <v>据实补助</v>
          </cell>
        </row>
        <row r="32">
          <cell r="C32" t="str">
            <v>长岭村食用菌受灾产业项目修复工程</v>
          </cell>
          <cell r="D32" t="str">
            <v>新建</v>
          </cell>
          <cell r="E32" t="str">
            <v>2023年01月-2023年12月</v>
          </cell>
          <cell r="F32" t="str">
            <v>上犹县</v>
          </cell>
          <cell r="G32" t="str">
            <v>紫阳乡</v>
          </cell>
          <cell r="H32" t="str">
            <v>长岭村</v>
          </cell>
          <cell r="I32" t="str">
            <v>否</v>
          </cell>
          <cell r="J32" t="str">
            <v>食用菌智能棚维修建设6间、智能棚损毁设备维修购置1套等</v>
          </cell>
          <cell r="K32" t="str">
            <v>套</v>
          </cell>
          <cell r="L32">
            <v>1</v>
          </cell>
          <cell r="M32" t="str">
            <v>产业发展项目</v>
          </cell>
          <cell r="N32" t="str">
            <v>生产基地</v>
          </cell>
          <cell r="O32" t="str">
            <v>种植基地</v>
          </cell>
          <cell r="P32" t="str">
            <v>农村产业发展</v>
          </cell>
          <cell r="Q32">
            <v>13</v>
          </cell>
          <cell r="R32">
            <v>13</v>
          </cell>
          <cell r="U32" t="str">
            <v>据实补助</v>
          </cell>
        </row>
        <row r="33">
          <cell r="C33" t="str">
            <v>大棚设施蔬菜基地巩固提升</v>
          </cell>
          <cell r="D33" t="str">
            <v>提升</v>
          </cell>
          <cell r="E33" t="str">
            <v>2023.1-2023.10</v>
          </cell>
          <cell r="F33" t="str">
            <v>上犹县</v>
          </cell>
          <cell r="G33" t="str">
            <v>紫阳乡</v>
          </cell>
          <cell r="H33" t="str">
            <v>长岭村</v>
          </cell>
          <cell r="I33" t="str">
            <v>否</v>
          </cell>
          <cell r="J33" t="str">
            <v>更新薄膜、完善机耕道路、沟渠及水电等</v>
          </cell>
          <cell r="K33" t="str">
            <v>亩</v>
          </cell>
          <cell r="L33">
            <v>62</v>
          </cell>
          <cell r="M33" t="str">
            <v>产业发展项目</v>
          </cell>
          <cell r="N33" t="str">
            <v>生产基地</v>
          </cell>
          <cell r="O33" t="str">
            <v>种植基地</v>
          </cell>
          <cell r="P33" t="str">
            <v>农村产业发展</v>
          </cell>
          <cell r="Q33">
            <v>25.8</v>
          </cell>
          <cell r="R33">
            <v>25.8</v>
          </cell>
          <cell r="S33">
            <v>0</v>
          </cell>
          <cell r="T33">
            <v>0</v>
          </cell>
        </row>
        <row r="34">
          <cell r="C34" t="str">
            <v>开心农场果蔬采摘连体大棚</v>
          </cell>
          <cell r="D34" t="str">
            <v>新建</v>
          </cell>
          <cell r="E34" t="str">
            <v>2023年01月-2023年12月</v>
          </cell>
          <cell r="F34" t="str">
            <v>上犹县</v>
          </cell>
          <cell r="G34" t="str">
            <v>东山镇</v>
          </cell>
          <cell r="H34" t="str">
            <v>沿河村</v>
          </cell>
          <cell r="I34" t="str">
            <v>省定重点村</v>
          </cell>
          <cell r="J34" t="str">
            <v>连体大棚建设6亩、排水浇灌等配套附属设施</v>
          </cell>
          <cell r="K34" t="str">
            <v>亩</v>
          </cell>
          <cell r="L34">
            <v>6</v>
          </cell>
          <cell r="M34" t="str">
            <v>产业发展项目</v>
          </cell>
          <cell r="N34" t="str">
            <v>生产基地</v>
          </cell>
          <cell r="O34" t="str">
            <v>种植基地</v>
          </cell>
          <cell r="P34" t="str">
            <v>农村产业发展</v>
          </cell>
          <cell r="Q34">
            <v>45</v>
          </cell>
          <cell r="R34">
            <v>45</v>
          </cell>
          <cell r="U34" t="str">
            <v>据实补助</v>
          </cell>
        </row>
        <row r="35">
          <cell r="C35" t="str">
            <v>东山镇育秧工程附属设施建设</v>
          </cell>
          <cell r="D35" t="str">
            <v>新建</v>
          </cell>
          <cell r="E35" t="str">
            <v>2023年01月-2023年12月</v>
          </cell>
          <cell r="F35" t="str">
            <v>上犹县</v>
          </cell>
          <cell r="G35" t="str">
            <v>东山镇</v>
          </cell>
          <cell r="H35" t="str">
            <v>元鱼村</v>
          </cell>
          <cell r="I35" t="str">
            <v>县定重点村</v>
          </cell>
          <cell r="J35" t="str">
            <v>育秧能力5000亩规格的秧厂房建设及附属设施建设</v>
          </cell>
          <cell r="K35" t="str">
            <v>亩</v>
          </cell>
          <cell r="L35">
            <v>5000</v>
          </cell>
          <cell r="M35" t="str">
            <v>产业发展项目</v>
          </cell>
          <cell r="N35" t="str">
            <v>生产基地</v>
          </cell>
          <cell r="O35" t="str">
            <v>种植基地</v>
          </cell>
          <cell r="P35" t="str">
            <v>农村产业发展</v>
          </cell>
          <cell r="Q35">
            <v>60</v>
          </cell>
          <cell r="R35">
            <v>60</v>
          </cell>
        </row>
        <row r="36">
          <cell r="C36" t="str">
            <v>高桥村大棚蔬菜建设</v>
          </cell>
          <cell r="D36" t="str">
            <v>新建</v>
          </cell>
          <cell r="E36" t="str">
            <v>2023.1-2023.6</v>
          </cell>
          <cell r="F36" t="str">
            <v>上犹县</v>
          </cell>
          <cell r="G36" t="str">
            <v>东山镇</v>
          </cell>
          <cell r="H36" t="str">
            <v>高桥村</v>
          </cell>
          <cell r="I36" t="str">
            <v>省定
重点村</v>
          </cell>
          <cell r="J36" t="str">
            <v>钢架大棚建设10亩及平整土地、生产便道200*3.0m、水渠200米等基础设施</v>
          </cell>
          <cell r="K36" t="str">
            <v>亩</v>
          </cell>
          <cell r="L36">
            <v>10</v>
          </cell>
          <cell r="M36" t="str">
            <v>产业发展项目</v>
          </cell>
          <cell r="N36" t="str">
            <v>生产基地</v>
          </cell>
          <cell r="O36" t="str">
            <v>种植基地</v>
          </cell>
          <cell r="P36" t="str">
            <v>农村产业发展</v>
          </cell>
          <cell r="Q36">
            <v>100</v>
          </cell>
          <cell r="R36">
            <v>100</v>
          </cell>
        </row>
        <row r="37">
          <cell r="C37" t="str">
            <v>水陂育秧中心建设项目</v>
          </cell>
          <cell r="D37" t="str">
            <v>新建</v>
          </cell>
          <cell r="E37" t="str">
            <v>2023年01月-2023年12月</v>
          </cell>
          <cell r="F37" t="str">
            <v>上犹县</v>
          </cell>
          <cell r="G37" t="str">
            <v>梅水乡</v>
          </cell>
          <cell r="H37" t="str">
            <v>水陂村</v>
          </cell>
          <cell r="I37" t="str">
            <v>省定重点村</v>
          </cell>
          <cell r="J37" t="str">
            <v>播种生产车间450平方米，浸种池（1.5M*1.5M*1.2M）3个，暗化催芽室50平方米，秧盘播种流水线（硬盘）1台，育秧盘75000张（硬秧盘）、蒸汽发生器1台，转运托盘56个，带式输送机1条等</v>
          </cell>
          <cell r="K37" t="str">
            <v>平方米</v>
          </cell>
          <cell r="L37">
            <v>450</v>
          </cell>
          <cell r="M37" t="str">
            <v>产业发展项目</v>
          </cell>
          <cell r="N37" t="str">
            <v>生产基地</v>
          </cell>
          <cell r="O37" t="str">
            <v>种植基地</v>
          </cell>
          <cell r="P37" t="str">
            <v>农村产业发展</v>
          </cell>
          <cell r="Q37">
            <v>40</v>
          </cell>
          <cell r="R37">
            <v>40</v>
          </cell>
          <cell r="S37">
            <v>0</v>
          </cell>
          <cell r="T37">
            <v>0</v>
          </cell>
          <cell r="U37" t="str">
            <v>据实补助</v>
          </cell>
        </row>
        <row r="38">
          <cell r="C38" t="str">
            <v>园村富硒茶基地建设</v>
          </cell>
          <cell r="D38" t="str">
            <v>新建</v>
          </cell>
          <cell r="E38" t="str">
            <v>2023.01-2023.12</v>
          </cell>
          <cell r="F38" t="str">
            <v>上犹县</v>
          </cell>
          <cell r="G38" t="str">
            <v>梅水乡</v>
          </cell>
          <cell r="H38" t="str">
            <v>园村村</v>
          </cell>
          <cell r="I38" t="str">
            <v>市定重点村</v>
          </cell>
          <cell r="J38" t="str">
            <v>新建富硒茶园200亩，含打带、土地流转、茶叶种植，蓄水池2处等</v>
          </cell>
          <cell r="K38" t="str">
            <v>亩</v>
          </cell>
          <cell r="L38">
            <v>200</v>
          </cell>
          <cell r="M38" t="str">
            <v>产业发展项目</v>
          </cell>
          <cell r="N38" t="str">
            <v>生产基地</v>
          </cell>
          <cell r="O38" t="str">
            <v>种植基地</v>
          </cell>
          <cell r="P38" t="str">
            <v>农村产业发展</v>
          </cell>
          <cell r="Q38">
            <v>83</v>
          </cell>
          <cell r="R38">
            <v>83</v>
          </cell>
          <cell r="S38">
            <v>0</v>
          </cell>
          <cell r="T38">
            <v>0</v>
          </cell>
        </row>
        <row r="39">
          <cell r="C39" t="str">
            <v>大棚设施蔬菜基地巩固提升</v>
          </cell>
          <cell r="D39" t="str">
            <v>提升</v>
          </cell>
          <cell r="E39" t="str">
            <v>2023.1-2023.10</v>
          </cell>
          <cell r="F39" t="str">
            <v>上犹县</v>
          </cell>
          <cell r="G39" t="str">
            <v>梅水乡</v>
          </cell>
          <cell r="H39" t="str">
            <v>竹山村</v>
          </cell>
          <cell r="I39" t="str">
            <v>县重点</v>
          </cell>
          <cell r="J39" t="str">
            <v>更新薄膜、完善机耕道路和沟渠等基础设施</v>
          </cell>
          <cell r="K39" t="str">
            <v>亩</v>
          </cell>
          <cell r="L39">
            <v>28.83</v>
          </cell>
          <cell r="M39" t="str">
            <v>产业发展项目</v>
          </cell>
          <cell r="N39" t="str">
            <v>生产基地</v>
          </cell>
          <cell r="O39" t="str">
            <v>种植基地</v>
          </cell>
          <cell r="P39" t="str">
            <v>农村产业发展</v>
          </cell>
          <cell r="Q39">
            <v>12</v>
          </cell>
          <cell r="R39">
            <v>12</v>
          </cell>
          <cell r="U39" t="str">
            <v>据实补助</v>
          </cell>
        </row>
        <row r="40">
          <cell r="C40" t="str">
            <v>食用菌大棚改造</v>
          </cell>
          <cell r="D40" t="str">
            <v>提升</v>
          </cell>
          <cell r="E40" t="str">
            <v>2023.1-2023.12</v>
          </cell>
          <cell r="F40" t="str">
            <v>上犹县</v>
          </cell>
          <cell r="G40" t="str">
            <v>梅水乡</v>
          </cell>
          <cell r="H40" t="str">
            <v>窑下村</v>
          </cell>
          <cell r="I40" t="str">
            <v>否</v>
          </cell>
          <cell r="J40" t="str">
            <v>大棚维修搬迁2个</v>
          </cell>
          <cell r="K40" t="str">
            <v>个</v>
          </cell>
          <cell r="L40">
            <v>2</v>
          </cell>
          <cell r="M40" t="str">
            <v>产业发展项目</v>
          </cell>
          <cell r="N40" t="str">
            <v>生产基地</v>
          </cell>
          <cell r="O40" t="str">
            <v>种植基地</v>
          </cell>
          <cell r="P40" t="str">
            <v>农村产业发展</v>
          </cell>
          <cell r="Q40">
            <v>10</v>
          </cell>
          <cell r="R40">
            <v>10</v>
          </cell>
          <cell r="S40">
            <v>0</v>
          </cell>
          <cell r="T40">
            <v>0</v>
          </cell>
        </row>
        <row r="41">
          <cell r="C41" t="str">
            <v>油石乡水稻育秧中心建设及相关场地设施</v>
          </cell>
          <cell r="D41" t="str">
            <v>新建</v>
          </cell>
          <cell r="E41" t="str">
            <v>2023年01月-2023年12月</v>
          </cell>
          <cell r="F41" t="str">
            <v>上犹县</v>
          </cell>
          <cell r="G41" t="str">
            <v>油石乡</v>
          </cell>
          <cell r="H41" t="str">
            <v>新田村</v>
          </cell>
          <cell r="I41" t="str">
            <v>县定重点村</v>
          </cell>
          <cell r="J41" t="str">
            <v>育秧能力3000亩规格的秧厂房建设及附属设施建设</v>
          </cell>
          <cell r="K41" t="str">
            <v>亩</v>
          </cell>
          <cell r="L41">
            <v>3000</v>
          </cell>
          <cell r="M41" t="str">
            <v>产业发展项目</v>
          </cell>
          <cell r="N41" t="str">
            <v>生产基地</v>
          </cell>
          <cell r="O41" t="str">
            <v>种植基地</v>
          </cell>
          <cell r="P41" t="str">
            <v>农村产业发展</v>
          </cell>
          <cell r="Q41">
            <v>40</v>
          </cell>
          <cell r="R41">
            <v>40</v>
          </cell>
          <cell r="S41">
            <v>0</v>
          </cell>
          <cell r="T41">
            <v>0</v>
          </cell>
          <cell r="U41" t="str">
            <v>据实补助</v>
          </cell>
        </row>
        <row r="42">
          <cell r="C42" t="str">
            <v>大棚设施蔬菜基地巩固提升</v>
          </cell>
          <cell r="D42" t="str">
            <v>提升</v>
          </cell>
          <cell r="E42" t="str">
            <v>2023.1-2023.10</v>
          </cell>
          <cell r="F42" t="str">
            <v>上犹县</v>
          </cell>
          <cell r="G42" t="str">
            <v>油石乡</v>
          </cell>
          <cell r="H42" t="str">
            <v>塘角村</v>
          </cell>
          <cell r="I42" t="str">
            <v>县重点</v>
          </cell>
          <cell r="J42" t="str">
            <v>更新薄膜、完善机耕道路和沟渠等基础设施</v>
          </cell>
          <cell r="K42" t="str">
            <v>亩</v>
          </cell>
          <cell r="L42">
            <v>43.34</v>
          </cell>
          <cell r="M42" t="str">
            <v>产业发展项目</v>
          </cell>
          <cell r="N42" t="str">
            <v>生产基地</v>
          </cell>
          <cell r="O42" t="str">
            <v>种植基地</v>
          </cell>
          <cell r="P42" t="str">
            <v>农村产业发展</v>
          </cell>
          <cell r="Q42">
            <v>18.1</v>
          </cell>
          <cell r="R42">
            <v>18.1</v>
          </cell>
          <cell r="U42" t="str">
            <v>据实补助</v>
          </cell>
        </row>
        <row r="43">
          <cell r="C43" t="str">
            <v>大棚设施蔬菜基地巩固提升</v>
          </cell>
          <cell r="D43" t="str">
            <v>提升</v>
          </cell>
          <cell r="E43" t="str">
            <v>2023.1-2023.10</v>
          </cell>
          <cell r="F43" t="str">
            <v>上犹县</v>
          </cell>
          <cell r="G43" t="str">
            <v>油石乡</v>
          </cell>
          <cell r="H43" t="str">
            <v>水村村</v>
          </cell>
          <cell r="I43" t="str">
            <v>市重点</v>
          </cell>
          <cell r="J43" t="str">
            <v>更新薄膜、完善机耕道路和沟渠等基础设施</v>
          </cell>
          <cell r="K43" t="str">
            <v>亩</v>
          </cell>
          <cell r="L43">
            <v>48.46</v>
          </cell>
          <cell r="M43" t="str">
            <v>产业发展项目</v>
          </cell>
          <cell r="N43" t="str">
            <v>生产基地</v>
          </cell>
          <cell r="O43" t="str">
            <v>种植基地</v>
          </cell>
          <cell r="P43" t="str">
            <v>农村产业发展</v>
          </cell>
          <cell r="Q43">
            <v>20.2</v>
          </cell>
          <cell r="R43">
            <v>20.2</v>
          </cell>
          <cell r="U43" t="str">
            <v>据实补助</v>
          </cell>
        </row>
        <row r="44">
          <cell r="C44" t="str">
            <v>大棚设施蔬菜基地巩固提升</v>
          </cell>
          <cell r="D44" t="str">
            <v>提升</v>
          </cell>
          <cell r="E44" t="str">
            <v>2023.1-2023.10</v>
          </cell>
          <cell r="F44" t="str">
            <v>上犹县</v>
          </cell>
          <cell r="G44" t="str">
            <v>油石乡</v>
          </cell>
          <cell r="H44" t="str">
            <v>塘角村</v>
          </cell>
          <cell r="I44" t="str">
            <v>县重点</v>
          </cell>
          <cell r="J44" t="str">
            <v>更新薄膜、完善机耕道路和沟渠等基础设施</v>
          </cell>
          <cell r="K44" t="str">
            <v>亩</v>
          </cell>
          <cell r="L44">
            <v>18.6</v>
          </cell>
          <cell r="M44" t="str">
            <v>产业发展项目</v>
          </cell>
          <cell r="N44" t="str">
            <v>生产基地</v>
          </cell>
          <cell r="O44" t="str">
            <v>种植基地</v>
          </cell>
          <cell r="P44" t="str">
            <v>农村产业发展</v>
          </cell>
          <cell r="Q44">
            <v>7.5</v>
          </cell>
          <cell r="R44">
            <v>7.5</v>
          </cell>
          <cell r="U44" t="str">
            <v>据实补助</v>
          </cell>
        </row>
        <row r="45">
          <cell r="C45" t="str">
            <v>大棚设施蔬菜基地巩固提升</v>
          </cell>
          <cell r="D45" t="str">
            <v>提升</v>
          </cell>
          <cell r="E45" t="str">
            <v>2023.1-2023.10</v>
          </cell>
          <cell r="F45" t="str">
            <v>上犹县</v>
          </cell>
          <cell r="G45" t="str">
            <v>油石乡</v>
          </cell>
          <cell r="H45" t="str">
            <v>新田村</v>
          </cell>
          <cell r="I45" t="str">
            <v>县重点</v>
          </cell>
          <cell r="J45" t="str">
            <v>更新薄膜、完善机耕道路和沟渠等基础设施</v>
          </cell>
          <cell r="K45" t="str">
            <v>亩</v>
          </cell>
          <cell r="L45">
            <v>103.4</v>
          </cell>
          <cell r="M45" t="str">
            <v>产业发展项目</v>
          </cell>
          <cell r="N45" t="str">
            <v>生产基地</v>
          </cell>
          <cell r="O45" t="str">
            <v>种植基地</v>
          </cell>
          <cell r="P45" t="str">
            <v>农村产业发展</v>
          </cell>
          <cell r="Q45">
            <v>43.3</v>
          </cell>
          <cell r="R45">
            <v>43.3</v>
          </cell>
        </row>
        <row r="46">
          <cell r="C46" t="str">
            <v>大棚设施蔬菜基地巩固提升</v>
          </cell>
          <cell r="D46" t="str">
            <v>提升</v>
          </cell>
          <cell r="E46" t="str">
            <v>2023.1-2023.10</v>
          </cell>
          <cell r="F46" t="str">
            <v>上犹县</v>
          </cell>
          <cell r="G46" t="str">
            <v>油石乡</v>
          </cell>
          <cell r="H46" t="str">
            <v>梅岭村</v>
          </cell>
          <cell r="I46" t="str">
            <v>否</v>
          </cell>
          <cell r="J46" t="str">
            <v>更新薄膜、完善机耕道路和沟渠等基础设施</v>
          </cell>
          <cell r="K46" t="str">
            <v>亩</v>
          </cell>
          <cell r="L46">
            <v>65.7</v>
          </cell>
          <cell r="M46" t="str">
            <v>产业发展项目</v>
          </cell>
          <cell r="N46" t="str">
            <v>生产基地</v>
          </cell>
          <cell r="O46" t="str">
            <v>种植基地</v>
          </cell>
          <cell r="P46" t="str">
            <v>农村产业发展</v>
          </cell>
          <cell r="Q46">
            <v>27.5</v>
          </cell>
          <cell r="R46">
            <v>27.5</v>
          </cell>
        </row>
        <row r="47">
          <cell r="C47" t="str">
            <v>林下经济加工厂房建设</v>
          </cell>
          <cell r="D47" t="str">
            <v>新建</v>
          </cell>
          <cell r="E47" t="str">
            <v>2023年01月-2023年12月</v>
          </cell>
          <cell r="F47" t="str">
            <v>上犹县</v>
          </cell>
          <cell r="G47" t="str">
            <v>平富乡</v>
          </cell>
          <cell r="H47" t="str">
            <v>信地畲族村</v>
          </cell>
          <cell r="I47" t="str">
            <v>省定重点村</v>
          </cell>
          <cell r="J47" t="str">
            <v>新建厂房300平及配套附属设施</v>
          </cell>
          <cell r="K47" t="str">
            <v>平方米</v>
          </cell>
          <cell r="L47">
            <v>300</v>
          </cell>
          <cell r="M47" t="str">
            <v>产业发展项目</v>
          </cell>
          <cell r="N47" t="str">
            <v>加工流通场地设施</v>
          </cell>
          <cell r="O47" t="str">
            <v>产地初加工和精深加工</v>
          </cell>
          <cell r="P47" t="str">
            <v>农村产业发展</v>
          </cell>
          <cell r="Q47">
            <v>20</v>
          </cell>
          <cell r="R47">
            <v>20</v>
          </cell>
          <cell r="U47" t="str">
            <v>据实补助</v>
          </cell>
        </row>
        <row r="48">
          <cell r="C48" t="str">
            <v>向前村农产品综合加工厂</v>
          </cell>
          <cell r="D48" t="str">
            <v>新建</v>
          </cell>
          <cell r="E48" t="str">
            <v>2023年01月-2023年12月</v>
          </cell>
          <cell r="F48" t="str">
            <v>上犹县</v>
          </cell>
          <cell r="G48" t="str">
            <v>平富乡</v>
          </cell>
          <cell r="H48" t="str">
            <v>向前村</v>
          </cell>
          <cell r="I48" t="str">
            <v>否</v>
          </cell>
          <cell r="J48" t="str">
            <v>建设厂房及冷库800平米，购买生产设备等</v>
          </cell>
          <cell r="K48" t="str">
            <v>平方米</v>
          </cell>
          <cell r="L48">
            <v>400</v>
          </cell>
          <cell r="M48" t="str">
            <v>产业发展项目</v>
          </cell>
          <cell r="N48" t="str">
            <v>加工流通场地设施</v>
          </cell>
          <cell r="O48" t="str">
            <v>产地初加工和精深加工</v>
          </cell>
          <cell r="P48" t="str">
            <v>农村产业发展</v>
          </cell>
          <cell r="Q48">
            <v>80</v>
          </cell>
          <cell r="R48">
            <v>80</v>
          </cell>
          <cell r="U48" t="str">
            <v>据实补助</v>
          </cell>
        </row>
        <row r="49">
          <cell r="C49" t="str">
            <v>高兴村茶厂续建项目</v>
          </cell>
          <cell r="D49" t="str">
            <v>新建</v>
          </cell>
          <cell r="E49" t="str">
            <v>2023年01月-2023年12月</v>
          </cell>
          <cell r="F49" t="str">
            <v>上犹县</v>
          </cell>
          <cell r="G49" t="str">
            <v>水岩乡</v>
          </cell>
          <cell r="H49" t="str">
            <v>高兴村</v>
          </cell>
          <cell r="I49" t="str">
            <v>省定重点村</v>
          </cell>
          <cell r="J49" t="str">
            <v>购买风选机、揉捻机、理条机等8台设备</v>
          </cell>
          <cell r="K49" t="str">
            <v>台</v>
          </cell>
          <cell r="L49" t="str">
            <v>8</v>
          </cell>
          <cell r="M49" t="str">
            <v>产业发展项目</v>
          </cell>
          <cell r="N49" t="str">
            <v>加工流通场地设施</v>
          </cell>
          <cell r="O49" t="str">
            <v>产地初加工和精深加工</v>
          </cell>
          <cell r="P49" t="str">
            <v>农村产业发展</v>
          </cell>
          <cell r="Q49">
            <v>29</v>
          </cell>
          <cell r="R49">
            <v>29</v>
          </cell>
          <cell r="U49" t="str">
            <v>据实补助</v>
          </cell>
        </row>
        <row r="50">
          <cell r="C50" t="str">
            <v>古田村淀粉加工厂</v>
          </cell>
          <cell r="D50" t="str">
            <v>新建</v>
          </cell>
          <cell r="E50" t="str">
            <v>2023年01月-2023年12月</v>
          </cell>
          <cell r="F50" t="str">
            <v>上犹县</v>
          </cell>
          <cell r="G50" t="str">
            <v>水岩乡</v>
          </cell>
          <cell r="H50" t="str">
            <v>古田村</v>
          </cell>
          <cell r="I50" t="str">
            <v>省定重点村</v>
          </cell>
          <cell r="J50" t="str">
            <v>淀粉加工等设备，厂房建设300㎡</v>
          </cell>
          <cell r="K50" t="str">
            <v>平方米</v>
          </cell>
          <cell r="L50" t="str">
            <v>300</v>
          </cell>
          <cell r="M50" t="str">
            <v>产业发展项目</v>
          </cell>
          <cell r="N50" t="str">
            <v>加工流通场地设施</v>
          </cell>
          <cell r="O50" t="str">
            <v>产地初加工和精深加工</v>
          </cell>
          <cell r="P50" t="str">
            <v>农村产业发展</v>
          </cell>
          <cell r="Q50">
            <v>45</v>
          </cell>
          <cell r="R50">
            <v>45</v>
          </cell>
          <cell r="U50" t="str">
            <v>据实补助</v>
          </cell>
        </row>
        <row r="51">
          <cell r="C51" t="str">
            <v>蕉坑村黄元米果基地提升建设项目</v>
          </cell>
          <cell r="D51" t="str">
            <v>新建</v>
          </cell>
          <cell r="E51" t="str">
            <v>2023年01月-2023年12月</v>
          </cell>
          <cell r="F51" t="str">
            <v>上犹县</v>
          </cell>
          <cell r="G51" t="str">
            <v>水岩乡</v>
          </cell>
          <cell r="H51" t="str">
            <v>蕉坑村</v>
          </cell>
          <cell r="I51" t="str">
            <v>县定重点村</v>
          </cell>
          <cell r="J51" t="str">
            <v>冷藏库、吊顶180平方、机械设备、大河米种植基地机耕道等附属设施建设项目</v>
          </cell>
          <cell r="K51" t="str">
            <v>平方米</v>
          </cell>
          <cell r="L51">
            <v>180</v>
          </cell>
          <cell r="M51" t="str">
            <v>产业发展项目</v>
          </cell>
          <cell r="N51" t="str">
            <v>加工流通场地设施</v>
          </cell>
          <cell r="O51" t="str">
            <v>产地初加工和精深加工</v>
          </cell>
          <cell r="P51" t="str">
            <v>农村产业发展</v>
          </cell>
          <cell r="Q51">
            <v>30</v>
          </cell>
          <cell r="R51">
            <v>30</v>
          </cell>
          <cell r="U51" t="str">
            <v>据实补助</v>
          </cell>
        </row>
        <row r="52">
          <cell r="C52" t="str">
            <v>横岭村竹炭加工厂扩建项目</v>
          </cell>
          <cell r="D52" t="str">
            <v>新建</v>
          </cell>
          <cell r="E52" t="str">
            <v>2023年01月-2023年12月</v>
          </cell>
          <cell r="F52" t="str">
            <v>上犹县</v>
          </cell>
          <cell r="G52" t="str">
            <v>水岩乡</v>
          </cell>
          <cell r="H52" t="str">
            <v>横岭村</v>
          </cell>
          <cell r="I52" t="str">
            <v>否</v>
          </cell>
          <cell r="J52" t="str">
            <v>加工车间500平方，仓储400平方及配套设施</v>
          </cell>
          <cell r="K52" t="str">
            <v>平方米</v>
          </cell>
          <cell r="L52">
            <v>900</v>
          </cell>
          <cell r="M52" t="str">
            <v>产业发展项目</v>
          </cell>
          <cell r="N52" t="str">
            <v>加工流通场地设施</v>
          </cell>
          <cell r="O52" t="str">
            <v>产地初加工和精深加工</v>
          </cell>
          <cell r="P52" t="str">
            <v>农村产业发展</v>
          </cell>
          <cell r="Q52">
            <v>80</v>
          </cell>
          <cell r="R52">
            <v>80</v>
          </cell>
          <cell r="U52" t="str">
            <v>据实补助</v>
          </cell>
        </row>
        <row r="53">
          <cell r="C53" t="str">
            <v>营森缘木材加工厂锅炉等设备</v>
          </cell>
          <cell r="D53" t="str">
            <v>新建</v>
          </cell>
          <cell r="E53" t="str">
            <v>2023年01月-2023年12月</v>
          </cell>
          <cell r="F53" t="str">
            <v>上犹县</v>
          </cell>
          <cell r="G53" t="str">
            <v>营前镇</v>
          </cell>
          <cell r="H53" t="str">
            <v>石溪村</v>
          </cell>
          <cell r="I53" t="str">
            <v>省定重点村</v>
          </cell>
          <cell r="J53" t="str">
            <v>购买2吨蒸汽锅炉及配套安装组件（引风机、储水塔等）</v>
          </cell>
          <cell r="K53" t="str">
            <v>套</v>
          </cell>
          <cell r="L53">
            <v>1</v>
          </cell>
          <cell r="M53" t="str">
            <v>产业发展项目</v>
          </cell>
          <cell r="N53" t="str">
            <v>加工流通场地设施</v>
          </cell>
          <cell r="O53" t="str">
            <v>产地初加工和精深加工</v>
          </cell>
          <cell r="P53" t="str">
            <v>农村产业发展</v>
          </cell>
          <cell r="Q53">
            <v>30</v>
          </cell>
          <cell r="R53">
            <v>30</v>
          </cell>
          <cell r="U53" t="str">
            <v>据实补助</v>
          </cell>
        </row>
        <row r="54">
          <cell r="C54" t="str">
            <v>象牙村有机肥加工厂建设</v>
          </cell>
          <cell r="D54" t="str">
            <v>续建</v>
          </cell>
          <cell r="E54" t="str">
            <v>2023年01月-2023年12月</v>
          </cell>
          <cell r="F54" t="str">
            <v>上犹县</v>
          </cell>
          <cell r="G54" t="str">
            <v>营前镇</v>
          </cell>
          <cell r="H54" t="str">
            <v>象牙村</v>
          </cell>
          <cell r="I54" t="str">
            <v>县定重点村</v>
          </cell>
          <cell r="J54" t="str">
            <v>有机肥加工厂房建设及配套设施完善</v>
          </cell>
          <cell r="K54" t="str">
            <v>平方米</v>
          </cell>
          <cell r="L54">
            <v>600</v>
          </cell>
          <cell r="M54" t="str">
            <v>产业发展项目</v>
          </cell>
          <cell r="N54" t="str">
            <v>加工流通场地设施</v>
          </cell>
          <cell r="O54" t="str">
            <v>产地初加工和精深加工</v>
          </cell>
          <cell r="P54" t="str">
            <v>农村产业发展</v>
          </cell>
          <cell r="Q54">
            <v>54</v>
          </cell>
          <cell r="R54">
            <v>54</v>
          </cell>
          <cell r="U54" t="str">
            <v>据实补助</v>
          </cell>
        </row>
        <row r="55">
          <cell r="C55" t="str">
            <v>上湾村酒厂建设（二期）</v>
          </cell>
          <cell r="D55" t="str">
            <v>新建</v>
          </cell>
          <cell r="E55" t="str">
            <v>2023年01月-2023年12月</v>
          </cell>
          <cell r="F55" t="str">
            <v>上犹县</v>
          </cell>
          <cell r="G55" t="str">
            <v>营前镇</v>
          </cell>
          <cell r="H55" t="str">
            <v>上湾村</v>
          </cell>
          <cell r="I55" t="str">
            <v>县定重点村</v>
          </cell>
          <cell r="J55" t="str">
            <v>酒窖建设约100平方米、打包间建设约50平方米及厂房配套设施建设</v>
          </cell>
          <cell r="K55" t="str">
            <v>平方米</v>
          </cell>
          <cell r="L55" t="str">
            <v>100</v>
          </cell>
          <cell r="M55" t="str">
            <v>产业发展项目</v>
          </cell>
          <cell r="N55" t="str">
            <v>加工流通场地设施</v>
          </cell>
          <cell r="O55" t="str">
            <v>产地初加工和精深加工</v>
          </cell>
          <cell r="P55" t="str">
            <v>农村产业发展</v>
          </cell>
          <cell r="Q55">
            <v>30</v>
          </cell>
          <cell r="R55">
            <v>30</v>
          </cell>
        </row>
        <row r="56">
          <cell r="C56" t="str">
            <v>村企合作竹制品加工设备</v>
          </cell>
          <cell r="D56" t="str">
            <v>续建</v>
          </cell>
          <cell r="E56" t="str">
            <v>2023年01月-2023年12月</v>
          </cell>
          <cell r="F56" t="str">
            <v>上犹县</v>
          </cell>
          <cell r="G56" t="str">
            <v>五指峰乡</v>
          </cell>
          <cell r="H56" t="str">
            <v>黄沙坑村</v>
          </cell>
          <cell r="I56" t="str">
            <v>省定重点村</v>
          </cell>
          <cell r="J56" t="str">
            <v>村企合作康源竹制品加工厂新购买竹制品加工设备</v>
          </cell>
          <cell r="K56" t="str">
            <v>套</v>
          </cell>
          <cell r="L56">
            <v>3</v>
          </cell>
          <cell r="M56" t="str">
            <v>产业发展项目</v>
          </cell>
          <cell r="N56" t="str">
            <v>加工流通场地设施</v>
          </cell>
          <cell r="O56" t="str">
            <v>产地初加工和精深加工</v>
          </cell>
          <cell r="P56" t="str">
            <v>农村产业发展</v>
          </cell>
          <cell r="Q56">
            <v>30</v>
          </cell>
          <cell r="R56">
            <v>30</v>
          </cell>
          <cell r="U56" t="str">
            <v>据实补助</v>
          </cell>
        </row>
        <row r="57">
          <cell r="C57" t="str">
            <v>黄竹头村集体茶叶加工厂扩建</v>
          </cell>
          <cell r="D57" t="str">
            <v>续建</v>
          </cell>
          <cell r="E57" t="str">
            <v>2023年01月-2023年12月</v>
          </cell>
          <cell r="F57" t="str">
            <v>上犹县</v>
          </cell>
          <cell r="G57" t="str">
            <v>五指峰乡</v>
          </cell>
          <cell r="H57" t="str">
            <v>黄竹头村</v>
          </cell>
          <cell r="I57" t="str">
            <v>省定重点村</v>
          </cell>
          <cell r="J57" t="str">
            <v>厂房扩建及周边设施完善</v>
          </cell>
          <cell r="K57" t="str">
            <v>平方米</v>
          </cell>
          <cell r="L57">
            <v>50</v>
          </cell>
          <cell r="M57" t="str">
            <v>产业发展项目</v>
          </cell>
          <cell r="N57" t="str">
            <v>加工流通场地设施</v>
          </cell>
          <cell r="O57" t="str">
            <v>产地初加工和精深加工</v>
          </cell>
          <cell r="P57" t="str">
            <v>农村产业发展</v>
          </cell>
          <cell r="Q57">
            <v>30</v>
          </cell>
          <cell r="R57">
            <v>30</v>
          </cell>
          <cell r="U57" t="str">
            <v>据实补助</v>
          </cell>
        </row>
        <row r="58">
          <cell r="C58" t="str">
            <v>象形村村企合作茶叶加工厂设备</v>
          </cell>
          <cell r="D58" t="str">
            <v>新建</v>
          </cell>
          <cell r="E58" t="str">
            <v>2023年01月-2023年12月</v>
          </cell>
          <cell r="F58" t="str">
            <v>上犹县</v>
          </cell>
          <cell r="G58" t="str">
            <v>五指峰乡</v>
          </cell>
          <cell r="H58" t="str">
            <v>象形村</v>
          </cell>
          <cell r="I58" t="str">
            <v>否</v>
          </cell>
          <cell r="J58" t="str">
            <v>茶叶加工机械配套设施购置（茶叶输送机、茶叶烘干机等5套</v>
          </cell>
          <cell r="K58" t="str">
            <v>套</v>
          </cell>
          <cell r="L58">
            <v>5</v>
          </cell>
          <cell r="M58" t="str">
            <v>产业发展项目</v>
          </cell>
          <cell r="N58" t="str">
            <v>加工流通场地设施</v>
          </cell>
          <cell r="O58" t="str">
            <v>产地初加工和精深加工</v>
          </cell>
          <cell r="P58" t="str">
            <v>农村产业发展</v>
          </cell>
          <cell r="Q58">
            <v>20</v>
          </cell>
          <cell r="R58">
            <v>20</v>
          </cell>
          <cell r="U58" t="str">
            <v>据实补助</v>
          </cell>
        </row>
        <row r="59">
          <cell r="C59" t="str">
            <v>石崇农机专业化服务</v>
          </cell>
          <cell r="D59" t="str">
            <v>新建</v>
          </cell>
          <cell r="E59" t="str">
            <v>2023年01月-2023年12月</v>
          </cell>
          <cell r="F59" t="str">
            <v>上犹县</v>
          </cell>
          <cell r="G59" t="str">
            <v>社溪镇</v>
          </cell>
          <cell r="H59" t="str">
            <v>石崇村</v>
          </cell>
          <cell r="I59" t="str">
            <v>省定重点村</v>
          </cell>
          <cell r="J59" t="str">
            <v>沃德收割机、东方红耕地机、高压打药机</v>
          </cell>
          <cell r="K59" t="str">
            <v>台</v>
          </cell>
          <cell r="L59">
            <v>3</v>
          </cell>
          <cell r="M59" t="str">
            <v>产业发展项目</v>
          </cell>
          <cell r="N59" t="str">
            <v>加工流通场地设施</v>
          </cell>
          <cell r="O59" t="str">
            <v>产地初加工和精深加工</v>
          </cell>
          <cell r="P59" t="str">
            <v>农村产业发展</v>
          </cell>
          <cell r="Q59">
            <v>25</v>
          </cell>
          <cell r="R59">
            <v>25</v>
          </cell>
          <cell r="U59" t="str">
            <v>据实补助</v>
          </cell>
        </row>
        <row r="60">
          <cell r="C60" t="str">
            <v>蓝田村茶油加工场建设</v>
          </cell>
          <cell r="D60" t="str">
            <v>新建</v>
          </cell>
          <cell r="E60" t="str">
            <v>2023年01月-2023年12月</v>
          </cell>
          <cell r="F60" t="str">
            <v>上犹县</v>
          </cell>
          <cell r="G60" t="str">
            <v>社溪镇</v>
          </cell>
          <cell r="H60" t="str">
            <v>蓝田村</v>
          </cell>
          <cell r="I60" t="str">
            <v>省定重点村</v>
          </cell>
          <cell r="J60" t="str">
            <v>茶油加工厂建设约150平方米及设备购买、水电等配套设施</v>
          </cell>
          <cell r="K60" t="str">
            <v>平方米</v>
          </cell>
          <cell r="L60">
            <v>150</v>
          </cell>
          <cell r="M60" t="str">
            <v>产业发展项目</v>
          </cell>
          <cell r="N60" t="str">
            <v>加工流通场地设施</v>
          </cell>
          <cell r="O60" t="str">
            <v>产地初加工和精深加工</v>
          </cell>
          <cell r="P60" t="str">
            <v>农村产业发展</v>
          </cell>
          <cell r="Q60">
            <v>35</v>
          </cell>
          <cell r="R60">
            <v>35</v>
          </cell>
          <cell r="U60" t="str">
            <v>据实补助</v>
          </cell>
        </row>
        <row r="61">
          <cell r="C61" t="str">
            <v>社溪镇稻谷加工厂附属设施</v>
          </cell>
          <cell r="D61" t="str">
            <v>新建</v>
          </cell>
          <cell r="E61" t="str">
            <v>2023.3.--2023.12</v>
          </cell>
          <cell r="F61" t="str">
            <v>上犹县</v>
          </cell>
          <cell r="G61" t="str">
            <v>社溪镇</v>
          </cell>
          <cell r="H61" t="str">
            <v>社溪村</v>
          </cell>
          <cell r="I61" t="str">
            <v>否</v>
          </cell>
          <cell r="J61" t="str">
            <v>办公用房及附属用房80平方米，地面硬化400平方米</v>
          </cell>
          <cell r="K61" t="str">
            <v>平方米</v>
          </cell>
          <cell r="L61">
            <v>80</v>
          </cell>
          <cell r="M61" t="str">
            <v>产业发展项目</v>
          </cell>
          <cell r="N61" t="str">
            <v>加工流通场地设施</v>
          </cell>
          <cell r="O61" t="str">
            <v>产地初加工和精深加工</v>
          </cell>
          <cell r="P61" t="str">
            <v>农村产业发展</v>
          </cell>
          <cell r="Q61">
            <v>45</v>
          </cell>
          <cell r="R61">
            <v>45</v>
          </cell>
        </row>
        <row r="62">
          <cell r="C62" t="str">
            <v>左溪村竹笋加工基地</v>
          </cell>
          <cell r="D62" t="str">
            <v>新建</v>
          </cell>
          <cell r="E62" t="str">
            <v>2023年01月-2023年12月</v>
          </cell>
          <cell r="F62" t="str">
            <v>上犹县</v>
          </cell>
          <cell r="G62" t="str">
            <v>双溪乡</v>
          </cell>
          <cell r="H62" t="str">
            <v>左溪村</v>
          </cell>
          <cell r="I62" t="str">
            <v>县定重点村</v>
          </cell>
          <cell r="J62" t="str">
            <v>竹笋加工基地生产用房800平方米等基础设施建设</v>
          </cell>
          <cell r="K62" t="str">
            <v>平方米</v>
          </cell>
          <cell r="L62">
            <v>800</v>
          </cell>
          <cell r="M62" t="str">
            <v>产业发展项目</v>
          </cell>
          <cell r="N62" t="str">
            <v>加工流通场地设施</v>
          </cell>
          <cell r="O62" t="str">
            <v>产地初加工和精深加工</v>
          </cell>
          <cell r="P62" t="str">
            <v>农村产业发展</v>
          </cell>
          <cell r="Q62">
            <v>90</v>
          </cell>
          <cell r="R62">
            <v>90</v>
          </cell>
          <cell r="U62" t="str">
            <v>据实补助</v>
          </cell>
        </row>
        <row r="63">
          <cell r="C63" t="str">
            <v>寺下镇稻种烘干设施建设</v>
          </cell>
          <cell r="D63" t="str">
            <v>新建</v>
          </cell>
          <cell r="E63" t="str">
            <v>2023年01月-2023年12月</v>
          </cell>
          <cell r="F63" t="str">
            <v>上犹县</v>
          </cell>
          <cell r="G63" t="str">
            <v>寺下镇</v>
          </cell>
          <cell r="H63" t="str">
            <v>寺下村</v>
          </cell>
          <cell r="I63" t="str">
            <v>否</v>
          </cell>
          <cell r="J63" t="str">
            <v>新建烘干房含三通一平约500平方米，水稻烘干机组、余坪、道路、管理用房等其他设施建设</v>
          </cell>
          <cell r="K63" t="str">
            <v>平方米</v>
          </cell>
          <cell r="L63">
            <v>500</v>
          </cell>
          <cell r="M63" t="str">
            <v>产业发展项目</v>
          </cell>
          <cell r="N63" t="str">
            <v>加工流通场地设施</v>
          </cell>
          <cell r="O63" t="str">
            <v>产地初加工和精深加工</v>
          </cell>
          <cell r="P63" t="str">
            <v>农村产业发展</v>
          </cell>
          <cell r="Q63">
            <v>85</v>
          </cell>
          <cell r="R63">
            <v>85</v>
          </cell>
          <cell r="U63" t="str">
            <v>据实补助</v>
          </cell>
        </row>
        <row r="64">
          <cell r="C64" t="str">
            <v>泥坑村茶叶加工厂</v>
          </cell>
          <cell r="D64" t="str">
            <v>新建</v>
          </cell>
          <cell r="E64" t="str">
            <v>2023年01月-2023年12月</v>
          </cell>
          <cell r="F64" t="str">
            <v>上犹县</v>
          </cell>
          <cell r="G64" t="str">
            <v>寺下镇</v>
          </cell>
          <cell r="H64" t="str">
            <v>泥坑村</v>
          </cell>
          <cell r="I64" t="str">
            <v>省定重点村</v>
          </cell>
          <cell r="J64" t="str">
            <v>茶叶加工厂房含三通一约500平方米，烘干、炒茶等制茶设备，周边茶场扩增等</v>
          </cell>
          <cell r="K64" t="str">
            <v>平方米</v>
          </cell>
          <cell r="L64">
            <v>500</v>
          </cell>
          <cell r="M64" t="str">
            <v>产业发展项目</v>
          </cell>
          <cell r="N64" t="str">
            <v>加工流通场地设施</v>
          </cell>
          <cell r="O64" t="str">
            <v>产地初加工和精深加工</v>
          </cell>
          <cell r="P64" t="str">
            <v>农村产业发展</v>
          </cell>
          <cell r="Q64">
            <v>60</v>
          </cell>
          <cell r="R64">
            <v>60</v>
          </cell>
          <cell r="U64" t="str">
            <v>据实补助</v>
          </cell>
        </row>
        <row r="65">
          <cell r="C65" t="str">
            <v>紫阳乡山泉水工厂续建项目</v>
          </cell>
          <cell r="D65" t="str">
            <v>续建</v>
          </cell>
          <cell r="E65" t="str">
            <v>2023年01月-2023年12月</v>
          </cell>
          <cell r="F65" t="str">
            <v>上犹县</v>
          </cell>
          <cell r="G65" t="str">
            <v>紫阳乡</v>
          </cell>
          <cell r="H65" t="str">
            <v>高基坪村</v>
          </cell>
          <cell r="I65" t="str">
            <v>省定重点村</v>
          </cell>
          <cell r="J65" t="str">
            <v>山泉水厂内部净化车间约800平方米、办公厂棚、厂区围档等附属设施建设</v>
          </cell>
          <cell r="K65" t="str">
            <v>平方米</v>
          </cell>
          <cell r="L65" t="str">
            <v>800</v>
          </cell>
          <cell r="M65" t="str">
            <v>产业发展项目</v>
          </cell>
          <cell r="N65" t="str">
            <v>加工流通场地设施</v>
          </cell>
          <cell r="O65" t="str">
            <v>产地初加工和精深加工</v>
          </cell>
          <cell r="P65" t="str">
            <v>农村产业发展</v>
          </cell>
          <cell r="Q65">
            <v>80</v>
          </cell>
          <cell r="R65">
            <v>80</v>
          </cell>
          <cell r="U65" t="str">
            <v>据实补助</v>
          </cell>
        </row>
        <row r="66">
          <cell r="C66" t="str">
            <v>水岩乡铁石村经济自用林基地新建</v>
          </cell>
          <cell r="D66" t="str">
            <v>新建</v>
          </cell>
          <cell r="E66" t="str">
            <v>2023年01月-2023年12月</v>
          </cell>
          <cell r="F66" t="str">
            <v>上犹县</v>
          </cell>
          <cell r="G66" t="str">
            <v>水岩乡</v>
          </cell>
          <cell r="H66" t="str">
            <v>铁石村</v>
          </cell>
          <cell r="I66" t="str">
            <v>县定重点村</v>
          </cell>
          <cell r="J66" t="str">
            <v>改造500亩山林</v>
          </cell>
          <cell r="K66" t="str">
            <v>亩</v>
          </cell>
          <cell r="L66" t="str">
            <v>500</v>
          </cell>
          <cell r="M66" t="str">
            <v>产业发展项目</v>
          </cell>
          <cell r="N66" t="str">
            <v>生产基地</v>
          </cell>
          <cell r="O66" t="str">
            <v>种植基地</v>
          </cell>
          <cell r="P66" t="str">
            <v>农村产业发展</v>
          </cell>
          <cell r="Q66">
            <v>40</v>
          </cell>
          <cell r="R66">
            <v>40</v>
          </cell>
        </row>
        <row r="67">
          <cell r="C67" t="str">
            <v>五指峰罗家山茶叶加工基地建设</v>
          </cell>
          <cell r="D67" t="str">
            <v>新建</v>
          </cell>
          <cell r="E67" t="str">
            <v>2023.1-2023.12</v>
          </cell>
          <cell r="F67" t="str">
            <v>上犹县</v>
          </cell>
          <cell r="G67" t="str">
            <v>五指峰乡</v>
          </cell>
          <cell r="H67" t="str">
            <v>象形村</v>
          </cell>
          <cell r="I67" t="str">
            <v>否</v>
          </cell>
          <cell r="J67" t="str">
            <v>茶叶加工厂500平方米等设施建设</v>
          </cell>
          <cell r="K67" t="str">
            <v>平方米</v>
          </cell>
          <cell r="L67">
            <v>500</v>
          </cell>
          <cell r="M67" t="str">
            <v>产业发展项目</v>
          </cell>
          <cell r="N67" t="str">
            <v>加工流通场地设施</v>
          </cell>
          <cell r="O67" t="str">
            <v>产地初加工和精深加工</v>
          </cell>
          <cell r="P67" t="str">
            <v>农村产业发展</v>
          </cell>
          <cell r="Q67">
            <v>60</v>
          </cell>
          <cell r="R67">
            <v>60</v>
          </cell>
        </row>
        <row r="68">
          <cell r="C68" t="str">
            <v>尚优佬农产品加工车间及农产品展销平台项目</v>
          </cell>
          <cell r="D68" t="str">
            <v>新建</v>
          </cell>
          <cell r="E68" t="str">
            <v>2023年01月-2023年12月</v>
          </cell>
          <cell r="F68" t="str">
            <v>上犹县</v>
          </cell>
          <cell r="G68" t="str">
            <v>东山镇</v>
          </cell>
          <cell r="H68" t="str">
            <v>伏坳村</v>
          </cell>
          <cell r="I68" t="str">
            <v>否</v>
          </cell>
          <cell r="J68" t="str">
            <v>1、新建钢结构标准生产车间1个；2、改建冷库、仓库4间；3、月饼生产线一条；4、生态米果生产线一条；5、零星基础设施修建及其它设备等</v>
          </cell>
          <cell r="K68" t="str">
            <v>平方米</v>
          </cell>
          <cell r="L68">
            <v>200</v>
          </cell>
          <cell r="M68" t="str">
            <v>产业发展项目</v>
          </cell>
          <cell r="N68" t="str">
            <v>加工流通场地设施</v>
          </cell>
          <cell r="O68" t="str">
            <v>产地初加工和精深加工</v>
          </cell>
          <cell r="P68" t="str">
            <v>农村产业发展</v>
          </cell>
          <cell r="Q68">
            <v>85</v>
          </cell>
          <cell r="R68">
            <v>85</v>
          </cell>
          <cell r="U68" t="str">
            <v>据实补助</v>
          </cell>
        </row>
        <row r="69">
          <cell r="Q69">
            <v>2333.1</v>
          </cell>
          <cell r="R69">
            <v>2333.1</v>
          </cell>
          <cell r="S69">
            <v>0</v>
          </cell>
          <cell r="T69">
            <v>0</v>
          </cell>
        </row>
        <row r="70">
          <cell r="C70" t="str">
            <v>12个村级集体经济项目</v>
          </cell>
          <cell r="D70" t="str">
            <v>新建</v>
          </cell>
          <cell r="E70" t="str">
            <v>2023年01月-2023年12月</v>
          </cell>
          <cell r="F70" t="str">
            <v>上犹县</v>
          </cell>
          <cell r="G70" t="str">
            <v>各乡镇</v>
          </cell>
          <cell r="H70" t="str">
            <v>12个相关村</v>
          </cell>
          <cell r="I70" t="str">
            <v>是</v>
          </cell>
          <cell r="J70" t="str">
            <v>具体根据上犹县扶持壮大村级集体经济实施方案进行实施</v>
          </cell>
          <cell r="K70" t="str">
            <v>个</v>
          </cell>
          <cell r="L70">
            <v>1</v>
          </cell>
          <cell r="M70" t="str">
            <v>产业发展项目</v>
          </cell>
          <cell r="N70" t="str">
            <v>配套基础设施</v>
          </cell>
          <cell r="O70" t="str">
            <v>产业园（区）</v>
          </cell>
          <cell r="P70" t="str">
            <v>农村产业发展</v>
          </cell>
          <cell r="Q70">
            <v>120</v>
          </cell>
          <cell r="R70">
            <v>120</v>
          </cell>
          <cell r="S70">
            <v>0</v>
          </cell>
          <cell r="T70">
            <v>0</v>
          </cell>
          <cell r="U70" t="str">
            <v>据实补助</v>
          </cell>
        </row>
        <row r="71">
          <cell r="C71" t="str">
            <v>陡水镇竹加工利用配套设施项目</v>
          </cell>
          <cell r="D71" t="str">
            <v>新建</v>
          </cell>
          <cell r="E71" t="str">
            <v>2023年01月-2023年12月</v>
          </cell>
          <cell r="F71" t="str">
            <v>上犹县</v>
          </cell>
          <cell r="G71" t="str">
            <v>陡水镇</v>
          </cell>
          <cell r="H71" t="str">
            <v>红星村</v>
          </cell>
          <cell r="I71" t="str">
            <v>县定重点村</v>
          </cell>
          <cell r="J71" t="str">
            <v>建设供电设施一处，排水排污约0.9公里，以及其他配套基础设施。</v>
          </cell>
          <cell r="K71" t="str">
            <v>千米</v>
          </cell>
          <cell r="L71">
            <v>0.9</v>
          </cell>
          <cell r="M71" t="str">
            <v>产业发展项目</v>
          </cell>
          <cell r="N71" t="str">
            <v>配套基础设施</v>
          </cell>
          <cell r="O71" t="str">
            <v>产业园（区）</v>
          </cell>
          <cell r="P71" t="str">
            <v>乡村建设</v>
          </cell>
          <cell r="Q71">
            <v>350</v>
          </cell>
          <cell r="R71">
            <v>350</v>
          </cell>
          <cell r="S71">
            <v>0</v>
          </cell>
          <cell r="T71">
            <v>0</v>
          </cell>
          <cell r="U71" t="str">
            <v>据实补助</v>
          </cell>
        </row>
        <row r="72">
          <cell r="C72" t="str">
            <v>茶坑村农田灌溉项目</v>
          </cell>
          <cell r="D72" t="str">
            <v>新建</v>
          </cell>
          <cell r="E72" t="str">
            <v>2023年01月-2023年12月</v>
          </cell>
          <cell r="F72" t="str">
            <v>上犹县</v>
          </cell>
          <cell r="G72" t="str">
            <v>陡水镇</v>
          </cell>
          <cell r="H72" t="str">
            <v>茶坑村</v>
          </cell>
          <cell r="I72" t="str">
            <v>省定重点村</v>
          </cell>
          <cell r="J72" t="str">
            <v>建设2座水坡（水坡长3米x高2.5米X宽1.5米(平均)，水渠约500余米（30X30)，以及其他水利基础设施建设</v>
          </cell>
          <cell r="K72" t="str">
            <v>千米</v>
          </cell>
          <cell r="L72">
            <v>0.5</v>
          </cell>
          <cell r="M72" t="str">
            <v>产业发展项目</v>
          </cell>
          <cell r="N72" t="str">
            <v>配套基础设施</v>
          </cell>
          <cell r="O72" t="str">
            <v>小型农田水利设施建设</v>
          </cell>
          <cell r="P72" t="str">
            <v>乡村建设</v>
          </cell>
          <cell r="Q72">
            <v>20</v>
          </cell>
          <cell r="R72">
            <v>20</v>
          </cell>
          <cell r="S72">
            <v>0</v>
          </cell>
          <cell r="T72">
            <v>0</v>
          </cell>
          <cell r="U72" t="str">
            <v>据实补助</v>
          </cell>
        </row>
        <row r="73">
          <cell r="C73" t="str">
            <v>茶坑村四季采摘园巩固项目</v>
          </cell>
          <cell r="D73" t="str">
            <v>新建</v>
          </cell>
          <cell r="E73" t="str">
            <v>2023年01月-2023年12月</v>
          </cell>
          <cell r="F73" t="str">
            <v>上犹县</v>
          </cell>
          <cell r="G73" t="str">
            <v>陡水镇</v>
          </cell>
          <cell r="H73" t="str">
            <v>茶坑村</v>
          </cell>
          <cell r="I73" t="str">
            <v>省定重点村</v>
          </cell>
          <cell r="J73" t="str">
            <v>30立方水池及灌溉等设施建设</v>
          </cell>
          <cell r="K73" t="str">
            <v>立方米</v>
          </cell>
          <cell r="L73">
            <v>30</v>
          </cell>
          <cell r="M73" t="str">
            <v>产业发展项目</v>
          </cell>
          <cell r="N73" t="str">
            <v>配套基础设施</v>
          </cell>
          <cell r="O73" t="str">
            <v>产业园（区）</v>
          </cell>
          <cell r="P73" t="str">
            <v>乡村建设</v>
          </cell>
          <cell r="Q73">
            <v>30</v>
          </cell>
          <cell r="R73">
            <v>30</v>
          </cell>
          <cell r="S73">
            <v>0</v>
          </cell>
          <cell r="T73">
            <v>0</v>
          </cell>
        </row>
        <row r="74">
          <cell r="C74" t="str">
            <v>月仔村白石嶂果业基地抗旱灌溉工程</v>
          </cell>
          <cell r="D74" t="str">
            <v>新建</v>
          </cell>
          <cell r="E74" t="str">
            <v>2023年01月-2023年12月</v>
          </cell>
          <cell r="F74" t="str">
            <v>上犹县</v>
          </cell>
          <cell r="G74" t="str">
            <v>陡水镇</v>
          </cell>
          <cell r="H74" t="str">
            <v>月仔村</v>
          </cell>
          <cell r="I74" t="str">
            <v>否</v>
          </cell>
          <cell r="J74" t="str">
            <v>供水管路3000米，铺设节水灌溉设施等</v>
          </cell>
          <cell r="K74" t="str">
            <v>千米</v>
          </cell>
          <cell r="L74">
            <v>3</v>
          </cell>
          <cell r="M74" t="str">
            <v>产业发展项目</v>
          </cell>
          <cell r="N74" t="str">
            <v>配套基础设施</v>
          </cell>
          <cell r="O74" t="str">
            <v>产业园（区）</v>
          </cell>
          <cell r="P74" t="str">
            <v>乡村建设</v>
          </cell>
          <cell r="Q74">
            <v>48</v>
          </cell>
          <cell r="R74">
            <v>48</v>
          </cell>
          <cell r="U74" t="str">
            <v>据实补助</v>
          </cell>
        </row>
        <row r="75">
          <cell r="C75" t="str">
            <v>古田村灌溉及附属设施建设</v>
          </cell>
          <cell r="D75" t="str">
            <v>新建</v>
          </cell>
          <cell r="E75" t="str">
            <v>2023年01月-2023年12月</v>
          </cell>
          <cell r="F75" t="str">
            <v>上犹县</v>
          </cell>
          <cell r="G75" t="str">
            <v>水岩乡</v>
          </cell>
          <cell r="H75" t="str">
            <v>古田村</v>
          </cell>
          <cell r="I75" t="str">
            <v>省定重点村</v>
          </cell>
          <cell r="J75" t="str">
            <v>钢筋混凝土水陂100立方米、大口径过水管道1600米及附属设施</v>
          </cell>
          <cell r="K75" t="str">
            <v>千米</v>
          </cell>
          <cell r="L75" t="str">
            <v>1.6</v>
          </cell>
          <cell r="M75" t="str">
            <v>产业发展项目</v>
          </cell>
          <cell r="N75" t="str">
            <v>配套基础设施</v>
          </cell>
          <cell r="O75" t="str">
            <v>小型农田水利设施建设</v>
          </cell>
          <cell r="P75" t="str">
            <v>乡村建设</v>
          </cell>
          <cell r="Q75">
            <v>35</v>
          </cell>
          <cell r="R75">
            <v>35</v>
          </cell>
          <cell r="U75" t="str">
            <v>据实补助</v>
          </cell>
        </row>
        <row r="76">
          <cell r="C76" t="str">
            <v>茶坑村水陂设施</v>
          </cell>
          <cell r="D76" t="str">
            <v>新建</v>
          </cell>
          <cell r="E76" t="str">
            <v>2023年01月-2023年12月</v>
          </cell>
          <cell r="F76" t="str">
            <v>上犹县</v>
          </cell>
          <cell r="G76" t="str">
            <v>水岩乡</v>
          </cell>
          <cell r="H76" t="str">
            <v>茶坑村</v>
          </cell>
          <cell r="I76" t="str">
            <v>县定重点村</v>
          </cell>
          <cell r="J76" t="str">
            <v>新建水陂4座(长5米，上宽1米。下宽1.5米)</v>
          </cell>
          <cell r="K76" t="str">
            <v>千米</v>
          </cell>
          <cell r="L76" t="str">
            <v>0.005</v>
          </cell>
          <cell r="M76" t="str">
            <v>产业发展项目</v>
          </cell>
          <cell r="N76" t="str">
            <v>配套基础设施</v>
          </cell>
          <cell r="O76" t="str">
            <v>小型农田水利设施建设</v>
          </cell>
          <cell r="P76" t="str">
            <v>乡村建设</v>
          </cell>
          <cell r="Q76">
            <v>50</v>
          </cell>
          <cell r="R76">
            <v>50</v>
          </cell>
          <cell r="U76" t="str">
            <v>据实补助</v>
          </cell>
        </row>
        <row r="77">
          <cell r="C77" t="str">
            <v>水岩乡育秧工程附属设施建设</v>
          </cell>
          <cell r="D77" t="str">
            <v>新建</v>
          </cell>
          <cell r="E77" t="str">
            <v>2023年01月-2023年12月</v>
          </cell>
          <cell r="F77" t="str">
            <v>上犹县</v>
          </cell>
          <cell r="G77" t="str">
            <v>水岩乡</v>
          </cell>
          <cell r="H77" t="str">
            <v>太乙村</v>
          </cell>
          <cell r="I77" t="str">
            <v>县定重点村</v>
          </cell>
          <cell r="J77" t="str">
            <v>育秧能力3000亩规格的秧厂房建设及附属设施建设</v>
          </cell>
          <cell r="K77" t="str">
            <v>亩</v>
          </cell>
          <cell r="L77">
            <v>3000</v>
          </cell>
          <cell r="M77" t="str">
            <v>产业发展项目</v>
          </cell>
          <cell r="N77" t="str">
            <v>配套基础设施</v>
          </cell>
          <cell r="O77" t="str">
            <v>产业园（区）</v>
          </cell>
          <cell r="P77" t="str">
            <v>乡村建设</v>
          </cell>
          <cell r="Q77">
            <v>40</v>
          </cell>
          <cell r="R77">
            <v>40</v>
          </cell>
        </row>
        <row r="78">
          <cell r="C78" t="str">
            <v>石溪村水渠建设和维修工程</v>
          </cell>
          <cell r="D78" t="str">
            <v>新建</v>
          </cell>
          <cell r="E78" t="str">
            <v>2023年01月-2023年12月</v>
          </cell>
          <cell r="F78" t="str">
            <v>上犹县</v>
          </cell>
          <cell r="G78" t="str">
            <v>营前镇</v>
          </cell>
          <cell r="H78" t="str">
            <v>石溪村</v>
          </cell>
          <cell r="I78" t="str">
            <v>省定重点村</v>
          </cell>
          <cell r="J78" t="str">
            <v>新建30*40水渠约500米及水渠维修</v>
          </cell>
          <cell r="K78" t="str">
            <v>千米</v>
          </cell>
          <cell r="L78">
            <v>0.5</v>
          </cell>
          <cell r="M78" t="str">
            <v>产业发展项目</v>
          </cell>
          <cell r="N78" t="str">
            <v>配套基础设施</v>
          </cell>
          <cell r="O78" t="str">
            <v>小型农田水利设施建设</v>
          </cell>
          <cell r="P78" t="str">
            <v>乡村建设</v>
          </cell>
          <cell r="Q78">
            <v>30</v>
          </cell>
          <cell r="R78">
            <v>30</v>
          </cell>
          <cell r="S78">
            <v>0</v>
          </cell>
          <cell r="T78">
            <v>0</v>
          </cell>
          <cell r="U78" t="str">
            <v>据实补助</v>
          </cell>
        </row>
        <row r="79">
          <cell r="C79" t="str">
            <v>景区收费停车场硬化</v>
          </cell>
          <cell r="D79" t="str">
            <v>新建</v>
          </cell>
          <cell r="E79" t="str">
            <v>2023年01月-2023年12月</v>
          </cell>
          <cell r="F79" t="str">
            <v>上犹县</v>
          </cell>
          <cell r="G79" t="str">
            <v>五指峰乡</v>
          </cell>
          <cell r="H79" t="str">
            <v>黄沙坑村</v>
          </cell>
          <cell r="I79" t="str">
            <v>省定重点村</v>
          </cell>
          <cell r="J79" t="str">
            <v>五指峰漂流景区停车场平整硬化（含停车位画线等）、</v>
          </cell>
          <cell r="K79" t="str">
            <v>平方米</v>
          </cell>
          <cell r="L79">
            <v>6000</v>
          </cell>
          <cell r="M79" t="str">
            <v>产业发展项目</v>
          </cell>
          <cell r="N79" t="str">
            <v>配套基础设施</v>
          </cell>
          <cell r="O79" t="str">
            <v>产业园（区）</v>
          </cell>
          <cell r="P79" t="str">
            <v>乡村建设</v>
          </cell>
          <cell r="Q79">
            <v>89</v>
          </cell>
          <cell r="R79">
            <v>89</v>
          </cell>
          <cell r="U79" t="str">
            <v>据实补助</v>
          </cell>
        </row>
        <row r="80">
          <cell r="C80" t="str">
            <v>高峰造纸厂附属提升完善工程</v>
          </cell>
          <cell r="D80" t="str">
            <v>新建</v>
          </cell>
          <cell r="E80" t="str">
            <v>2023年01月-2023年12月</v>
          </cell>
          <cell r="F80" t="str">
            <v>上犹县</v>
          </cell>
          <cell r="G80" t="str">
            <v>五指峰乡</v>
          </cell>
          <cell r="H80" t="str">
            <v>高峰村</v>
          </cell>
          <cell r="I80" t="str">
            <v>县定重点村</v>
          </cell>
          <cell r="J80" t="str">
            <v>2、造纸厂入厂道路硬化；3、造纸厂周边土地平整及硬化；5、造纸厂造纸设备及生活生产设施采购；6、造纸厂水电设计、安装；7、造纸厂周边茶园环境整治。</v>
          </cell>
          <cell r="K80" t="str">
            <v>平方米</v>
          </cell>
          <cell r="L80" t="str">
            <v>400</v>
          </cell>
          <cell r="M80" t="str">
            <v>产业发展项目</v>
          </cell>
          <cell r="N80" t="str">
            <v>配套基础设施</v>
          </cell>
          <cell r="O80" t="str">
            <v>产业园（区）</v>
          </cell>
          <cell r="P80" t="str">
            <v>乡村建设</v>
          </cell>
          <cell r="Q80">
            <v>36</v>
          </cell>
          <cell r="R80">
            <v>36</v>
          </cell>
          <cell r="U80" t="str">
            <v>据实补助</v>
          </cell>
        </row>
        <row r="81">
          <cell r="C81" t="str">
            <v>车田村基础设施完善工程</v>
          </cell>
          <cell r="D81" t="str">
            <v>新建</v>
          </cell>
          <cell r="E81" t="str">
            <v>2023年01月-2023年12月</v>
          </cell>
          <cell r="F81" t="str">
            <v>上犹县</v>
          </cell>
          <cell r="G81" t="str">
            <v>安和乡</v>
          </cell>
          <cell r="H81" t="str">
            <v>车田村</v>
          </cell>
          <cell r="I81" t="str">
            <v>否</v>
          </cell>
          <cell r="J81" t="str">
            <v>维修及新建30*30、40*40等规格水渠4000米、堆砌堡坎等</v>
          </cell>
          <cell r="K81" t="str">
            <v>千米</v>
          </cell>
          <cell r="L81">
            <v>4</v>
          </cell>
          <cell r="M81" t="str">
            <v>产业发展项目</v>
          </cell>
          <cell r="N81" t="str">
            <v>配套基础设施</v>
          </cell>
          <cell r="O81" t="str">
            <v>小型农田水利设施建设</v>
          </cell>
          <cell r="P81" t="str">
            <v>乡村建设</v>
          </cell>
          <cell r="Q81">
            <v>50</v>
          </cell>
          <cell r="R81">
            <v>50</v>
          </cell>
          <cell r="U81" t="str">
            <v>据实补助</v>
          </cell>
        </row>
        <row r="82">
          <cell r="C82" t="str">
            <v>安和乡食用菌零星基础设施项目</v>
          </cell>
          <cell r="D82" t="str">
            <v>新建</v>
          </cell>
          <cell r="E82" t="str">
            <v>2023年01月-2023年12月</v>
          </cell>
          <cell r="F82" t="str">
            <v>上犹县</v>
          </cell>
          <cell r="G82" t="str">
            <v>安和乡</v>
          </cell>
          <cell r="H82" t="str">
            <v>安和村</v>
          </cell>
          <cell r="I82" t="str">
            <v>否</v>
          </cell>
          <cell r="J82" t="str">
            <v>安装5个大棚保温膜、装袋机1台等</v>
          </cell>
          <cell r="K82" t="str">
            <v>个</v>
          </cell>
          <cell r="L82">
            <v>5</v>
          </cell>
          <cell r="M82" t="str">
            <v>产业发展项目</v>
          </cell>
          <cell r="N82" t="str">
            <v>配套基础设施</v>
          </cell>
          <cell r="O82" t="str">
            <v>产业园（区）</v>
          </cell>
          <cell r="P82" t="str">
            <v>乡村建设</v>
          </cell>
          <cell r="Q82">
            <v>40</v>
          </cell>
          <cell r="R82">
            <v>40</v>
          </cell>
          <cell r="U82" t="str">
            <v>据实补助</v>
          </cell>
        </row>
        <row r="83">
          <cell r="C83" t="str">
            <v>陶朱片水渠修建项目</v>
          </cell>
          <cell r="D83" t="str">
            <v>新建</v>
          </cell>
          <cell r="E83" t="str">
            <v>2023年01月-2023年12月</v>
          </cell>
          <cell r="F83" t="str">
            <v>上犹县</v>
          </cell>
          <cell r="G83" t="str">
            <v>安和乡</v>
          </cell>
          <cell r="H83" t="str">
            <v>陶朱村</v>
          </cell>
          <cell r="I83" t="str">
            <v>县定重点村</v>
          </cell>
          <cell r="J83" t="str">
            <v>新建及维修30*30水渠400米</v>
          </cell>
          <cell r="K83" t="str">
            <v>千米</v>
          </cell>
          <cell r="L83">
            <v>0.4</v>
          </cell>
          <cell r="M83" t="str">
            <v>产业发展项目</v>
          </cell>
          <cell r="N83" t="str">
            <v>配套基础设施</v>
          </cell>
          <cell r="O83" t="str">
            <v>小型农田水利设施建设</v>
          </cell>
          <cell r="P83" t="str">
            <v>乡村建设</v>
          </cell>
          <cell r="Q83">
            <v>7</v>
          </cell>
          <cell r="R83">
            <v>7</v>
          </cell>
          <cell r="U83" t="str">
            <v>据实补助</v>
          </cell>
        </row>
        <row r="84">
          <cell r="C84" t="str">
            <v>车田村香菇大棚改造项目</v>
          </cell>
          <cell r="D84" t="str">
            <v>续建</v>
          </cell>
          <cell r="E84" t="str">
            <v>2023年01月-2023年12月</v>
          </cell>
          <cell r="F84" t="str">
            <v>上犹县</v>
          </cell>
          <cell r="G84" t="str">
            <v>安和乡</v>
          </cell>
          <cell r="H84" t="str">
            <v>车田村</v>
          </cell>
          <cell r="I84" t="str">
            <v>否</v>
          </cell>
          <cell r="J84" t="str">
            <v>维修改造大棚膜、遮阳网等约10000平方米及附属设施</v>
          </cell>
          <cell r="K84" t="str">
            <v>平方米</v>
          </cell>
          <cell r="L84">
            <v>10000</v>
          </cell>
          <cell r="M84" t="str">
            <v>产业发展项目</v>
          </cell>
          <cell r="N84" t="str">
            <v>配套基础设施</v>
          </cell>
          <cell r="O84" t="str">
            <v>产业园（区）</v>
          </cell>
          <cell r="P84" t="str">
            <v>乡村建设</v>
          </cell>
          <cell r="Q84">
            <v>13</v>
          </cell>
          <cell r="R84">
            <v>13</v>
          </cell>
          <cell r="U84" t="str">
            <v>据实补助</v>
          </cell>
        </row>
        <row r="85">
          <cell r="C85" t="str">
            <v>大棚设施蔬菜基地巩固提升</v>
          </cell>
          <cell r="D85" t="str">
            <v>提升</v>
          </cell>
          <cell r="E85" t="str">
            <v>2023.1-2023.10</v>
          </cell>
          <cell r="F85" t="str">
            <v>上犹县</v>
          </cell>
          <cell r="G85" t="str">
            <v>安和乡</v>
          </cell>
          <cell r="H85" t="str">
            <v>富湾村</v>
          </cell>
          <cell r="I85" t="str">
            <v>省定重点村</v>
          </cell>
          <cell r="J85" t="str">
            <v>更新薄膜、完善机耕道路和沟渠等基础设施</v>
          </cell>
          <cell r="K85" t="str">
            <v>亩</v>
          </cell>
          <cell r="L85">
            <v>90.44</v>
          </cell>
          <cell r="M85" t="str">
            <v>产业发展项目</v>
          </cell>
          <cell r="N85" t="str">
            <v>配套基础设施</v>
          </cell>
          <cell r="O85" t="str">
            <v>产业园（区）</v>
          </cell>
          <cell r="P85" t="str">
            <v>农村产业发展</v>
          </cell>
          <cell r="Q85">
            <v>37.8</v>
          </cell>
          <cell r="R85">
            <v>37.8</v>
          </cell>
          <cell r="U85" t="str">
            <v>据实补助</v>
          </cell>
        </row>
        <row r="86">
          <cell r="C86" t="str">
            <v>大棚设施蔬菜基地巩固提升</v>
          </cell>
          <cell r="D86" t="str">
            <v>提升</v>
          </cell>
          <cell r="E86" t="str">
            <v>2023.1-2023.10</v>
          </cell>
          <cell r="F86" t="str">
            <v>上犹县</v>
          </cell>
          <cell r="G86" t="str">
            <v>安和乡</v>
          </cell>
          <cell r="H86" t="str">
            <v>陶朱村</v>
          </cell>
          <cell r="I86" t="str">
            <v>县定重点村</v>
          </cell>
          <cell r="J86" t="str">
            <v>更新薄膜、完善机耕道路和沟渠等基础设施</v>
          </cell>
          <cell r="K86" t="str">
            <v>亩</v>
          </cell>
          <cell r="L86">
            <v>53.53</v>
          </cell>
          <cell r="M86" t="str">
            <v>产业发展项目</v>
          </cell>
          <cell r="N86" t="str">
            <v>配套基础设施</v>
          </cell>
          <cell r="O86" t="str">
            <v>产业园（区）</v>
          </cell>
          <cell r="P86" t="str">
            <v>农村产业发展</v>
          </cell>
          <cell r="Q86">
            <v>22.3</v>
          </cell>
          <cell r="R86">
            <v>22.3</v>
          </cell>
          <cell r="U86" t="str">
            <v>据实补助</v>
          </cell>
        </row>
        <row r="87">
          <cell r="C87" t="str">
            <v>江头村食用菌基地附属设施建设工程</v>
          </cell>
          <cell r="D87" t="str">
            <v>新建</v>
          </cell>
          <cell r="E87" t="str">
            <v>2023.3.--2023.12</v>
          </cell>
          <cell r="F87" t="str">
            <v>上犹县</v>
          </cell>
          <cell r="G87" t="str">
            <v>社溪镇</v>
          </cell>
          <cell r="H87" t="str">
            <v>江头村</v>
          </cell>
          <cell r="I87" t="str">
            <v>县定
重点村</v>
          </cell>
          <cell r="J87" t="str">
            <v>地面硬化900平方米，排水沟200米、变压器安装等</v>
          </cell>
          <cell r="K87" t="str">
            <v>平方米</v>
          </cell>
          <cell r="L87">
            <v>900</v>
          </cell>
          <cell r="M87" t="str">
            <v>产业发展项目</v>
          </cell>
          <cell r="N87" t="str">
            <v>配套基础设施</v>
          </cell>
          <cell r="O87" t="str">
            <v>小型农田水利设施建设</v>
          </cell>
          <cell r="P87" t="str">
            <v>乡村建设</v>
          </cell>
          <cell r="Q87">
            <v>42</v>
          </cell>
          <cell r="R87">
            <v>42</v>
          </cell>
          <cell r="U87" t="str">
            <v>据实补助</v>
          </cell>
        </row>
        <row r="88">
          <cell r="C88" t="str">
            <v>大安村优质稻产业基础设施建</v>
          </cell>
          <cell r="D88" t="str">
            <v>新建</v>
          </cell>
          <cell r="E88" t="str">
            <v>2023年01月-2023年12月</v>
          </cell>
          <cell r="F88" t="str">
            <v>上犹县</v>
          </cell>
          <cell r="G88" t="str">
            <v>社溪镇</v>
          </cell>
          <cell r="H88" t="str">
            <v>大安村</v>
          </cell>
          <cell r="I88" t="str">
            <v>省定重点村</v>
          </cell>
          <cell r="J88" t="str">
            <v>道路硬化500米*3米、水渠硬化300米30*30、150米40*60</v>
          </cell>
          <cell r="K88" t="str">
            <v>千米</v>
          </cell>
          <cell r="L88">
            <v>0.5</v>
          </cell>
          <cell r="M88" t="str">
            <v>产业发展项目</v>
          </cell>
          <cell r="N88" t="str">
            <v>配套基础设施</v>
          </cell>
          <cell r="O88" t="str">
            <v>小型农田水利设施建设</v>
          </cell>
          <cell r="P88" t="str">
            <v>乡村建设</v>
          </cell>
          <cell r="Q88">
            <v>30</v>
          </cell>
          <cell r="R88">
            <v>30</v>
          </cell>
          <cell r="U88" t="str">
            <v>据实补助</v>
          </cell>
        </row>
        <row r="89">
          <cell r="C89" t="str">
            <v>龙田、严湖、油茶低改基地建设</v>
          </cell>
          <cell r="D89" t="str">
            <v>新建</v>
          </cell>
          <cell r="E89" t="str">
            <v>2023年01月-2023年12月</v>
          </cell>
          <cell r="F89" t="str">
            <v>上犹县</v>
          </cell>
          <cell r="G89" t="str">
            <v>社溪镇</v>
          </cell>
          <cell r="H89" t="str">
            <v>龙田村</v>
          </cell>
          <cell r="I89" t="str">
            <v>否</v>
          </cell>
          <cell r="J89" t="str">
            <v>龙田、严湖、油茶基地低改</v>
          </cell>
          <cell r="K89" t="str">
            <v>亩</v>
          </cell>
          <cell r="L89">
            <v>400</v>
          </cell>
          <cell r="M89" t="str">
            <v>产业发展项目</v>
          </cell>
          <cell r="N89" t="str">
            <v>配套基础设施</v>
          </cell>
          <cell r="O89" t="str">
            <v>产业园（区）</v>
          </cell>
          <cell r="P89" t="str">
            <v>乡村建设</v>
          </cell>
          <cell r="Q89">
            <v>145</v>
          </cell>
          <cell r="R89">
            <v>145</v>
          </cell>
          <cell r="U89" t="str">
            <v>据实补助</v>
          </cell>
        </row>
        <row r="90">
          <cell r="C90" t="str">
            <v>绿源丰脐橙基地水肥一体化建</v>
          </cell>
          <cell r="D90" t="str">
            <v>新建</v>
          </cell>
          <cell r="E90" t="str">
            <v>2023年01月-2023年12月</v>
          </cell>
          <cell r="F90" t="str">
            <v>上犹县</v>
          </cell>
          <cell r="G90" t="str">
            <v>社溪镇</v>
          </cell>
          <cell r="H90" t="str">
            <v>江头村</v>
          </cell>
          <cell r="I90" t="str">
            <v>县定
重点村</v>
          </cell>
          <cell r="J90" t="str">
            <v>深水井1口、2个100立方米水池等设施</v>
          </cell>
          <cell r="K90" t="str">
            <v>立方米</v>
          </cell>
          <cell r="L90">
            <v>100</v>
          </cell>
          <cell r="M90" t="str">
            <v>产业发展项目</v>
          </cell>
          <cell r="N90" t="str">
            <v>配套基础设施</v>
          </cell>
          <cell r="O90" t="str">
            <v>产业园（区）</v>
          </cell>
          <cell r="P90" t="str">
            <v>乡村建设</v>
          </cell>
          <cell r="Q90">
            <v>40</v>
          </cell>
          <cell r="R90">
            <v>40</v>
          </cell>
          <cell r="U90" t="str">
            <v>据实补助</v>
          </cell>
        </row>
        <row r="91">
          <cell r="C91" t="str">
            <v>大石门村高圳排新建水渠</v>
          </cell>
          <cell r="D91" t="str">
            <v>新建</v>
          </cell>
          <cell r="E91" t="str">
            <v>2023年01月-2023年12月</v>
          </cell>
          <cell r="F91" t="str">
            <v>上犹县</v>
          </cell>
          <cell r="G91" t="str">
            <v>双溪乡</v>
          </cell>
          <cell r="H91" t="str">
            <v>大石门村</v>
          </cell>
          <cell r="I91" t="str">
            <v>省定重点村</v>
          </cell>
          <cell r="J91" t="str">
            <v>新建维修大石门村曾屋上门楼组水渠约1600（规格40*40）米</v>
          </cell>
          <cell r="K91" t="str">
            <v>千米</v>
          </cell>
          <cell r="L91">
            <v>1.6</v>
          </cell>
          <cell r="M91" t="str">
            <v>产业发展项目</v>
          </cell>
          <cell r="N91" t="str">
            <v>配套基础设施</v>
          </cell>
          <cell r="O91" t="str">
            <v>小型农田水利设施建设</v>
          </cell>
          <cell r="P91" t="str">
            <v>乡村建设</v>
          </cell>
          <cell r="Q91">
            <v>22</v>
          </cell>
          <cell r="R91">
            <v>22</v>
          </cell>
          <cell r="U91" t="str">
            <v>据实补助</v>
          </cell>
        </row>
        <row r="92">
          <cell r="C92" t="str">
            <v>高洞村茶叶加工基地后续建设</v>
          </cell>
          <cell r="D92" t="str">
            <v>新建</v>
          </cell>
          <cell r="E92" t="str">
            <v>2023年01月-2023年12月</v>
          </cell>
          <cell r="F92" t="str">
            <v>上犹县</v>
          </cell>
          <cell r="G92" t="str">
            <v>双溪乡</v>
          </cell>
          <cell r="H92" t="str">
            <v>高洞村</v>
          </cell>
          <cell r="I92" t="str">
            <v>县定重点村</v>
          </cell>
          <cell r="J92" t="str">
            <v>高洞村茶叶加工基地道路硬化300平方米，排水沟100米、用电等基础设施建设</v>
          </cell>
          <cell r="K92" t="str">
            <v>平方米</v>
          </cell>
          <cell r="L92">
            <v>300</v>
          </cell>
          <cell r="M92" t="str">
            <v>产业发展项目</v>
          </cell>
          <cell r="N92" t="str">
            <v>配套基础设施</v>
          </cell>
          <cell r="O92" t="str">
            <v>产业园（区）</v>
          </cell>
          <cell r="P92" t="str">
            <v>乡村建设</v>
          </cell>
          <cell r="Q92">
            <v>30</v>
          </cell>
          <cell r="R92">
            <v>30</v>
          </cell>
          <cell r="U92" t="str">
            <v>据实补助</v>
          </cell>
        </row>
        <row r="93">
          <cell r="C93" t="str">
            <v>新圩茶果基地设施续建</v>
          </cell>
          <cell r="D93" t="str">
            <v>续建</v>
          </cell>
          <cell r="E93" t="str">
            <v>2023年01月-2023年12月</v>
          </cell>
          <cell r="F93" t="str">
            <v>上犹县</v>
          </cell>
          <cell r="G93" t="str">
            <v>寺下镇</v>
          </cell>
          <cell r="H93" t="str">
            <v>新圩村</v>
          </cell>
          <cell r="I93" t="str">
            <v>否</v>
          </cell>
          <cell r="J93" t="str">
            <v>新建道路排水沟约2000米，25管约5000米等</v>
          </cell>
          <cell r="K93" t="str">
            <v>千米</v>
          </cell>
          <cell r="L93">
            <v>2</v>
          </cell>
          <cell r="M93" t="str">
            <v>产业发展项目</v>
          </cell>
          <cell r="N93" t="str">
            <v>配套基础设施</v>
          </cell>
          <cell r="O93" t="str">
            <v>产业园（区）</v>
          </cell>
          <cell r="P93" t="str">
            <v>乡村建设</v>
          </cell>
          <cell r="Q93">
            <v>44</v>
          </cell>
          <cell r="R93">
            <v>44</v>
          </cell>
          <cell r="U93" t="str">
            <v>据实补助</v>
          </cell>
        </row>
        <row r="94">
          <cell r="C94" t="str">
            <v>坛前村果业基地附属设施建设</v>
          </cell>
          <cell r="D94" t="str">
            <v>新建</v>
          </cell>
          <cell r="E94" t="str">
            <v>2023年01月-2023年12月</v>
          </cell>
          <cell r="F94" t="str">
            <v>上犹县</v>
          </cell>
          <cell r="G94" t="str">
            <v>寺下镇</v>
          </cell>
          <cell r="H94" t="str">
            <v>坛前村</v>
          </cell>
          <cell r="I94" t="str">
            <v>县定重点村</v>
          </cell>
          <cell r="J94" t="str">
            <v>灌溉水管网建设约1000米，道路建设550m*3.5m等设施建设</v>
          </cell>
          <cell r="K94" t="str">
            <v>千米</v>
          </cell>
          <cell r="L94">
            <v>0.55</v>
          </cell>
          <cell r="M94" t="str">
            <v>产业发展项目</v>
          </cell>
          <cell r="N94" t="str">
            <v>配套基础设施</v>
          </cell>
          <cell r="O94" t="str">
            <v>小型农田水利设施建设</v>
          </cell>
          <cell r="P94" t="str">
            <v>乡村建设</v>
          </cell>
          <cell r="Q94">
            <v>60</v>
          </cell>
          <cell r="R94">
            <v>60</v>
          </cell>
          <cell r="U94" t="str">
            <v>据实补助</v>
          </cell>
        </row>
        <row r="95">
          <cell r="C95" t="str">
            <v>下佐村西坑洋泥塘水陂水渠建设项目</v>
          </cell>
          <cell r="D95" t="str">
            <v>新建</v>
          </cell>
          <cell r="E95" t="str">
            <v>2023年01月-2023年12月</v>
          </cell>
          <cell r="F95" t="str">
            <v>上犹县</v>
          </cell>
          <cell r="G95" t="str">
            <v>紫阳乡</v>
          </cell>
          <cell r="H95" t="str">
            <v>下佐村</v>
          </cell>
          <cell r="I95" t="str">
            <v>省定重点村</v>
          </cell>
          <cell r="J95" t="str">
            <v>新建水陂3座，其它附属设施建设</v>
          </cell>
          <cell r="K95" t="str">
            <v>座</v>
          </cell>
          <cell r="L95">
            <v>3</v>
          </cell>
          <cell r="M95" t="str">
            <v>产业发展项目</v>
          </cell>
          <cell r="N95" t="str">
            <v>配套基础设施</v>
          </cell>
          <cell r="O95" t="str">
            <v>小型农田水利设施建设</v>
          </cell>
          <cell r="P95" t="str">
            <v>乡村建设</v>
          </cell>
          <cell r="Q95">
            <v>30</v>
          </cell>
          <cell r="R95">
            <v>30</v>
          </cell>
          <cell r="U95" t="str">
            <v>据实补助</v>
          </cell>
        </row>
        <row r="96">
          <cell r="C96" t="str">
            <v>广田无土栽培生态大棚</v>
          </cell>
          <cell r="D96" t="str">
            <v>新建</v>
          </cell>
          <cell r="E96" t="str">
            <v>2023年01月-2023年12月</v>
          </cell>
          <cell r="F96" t="str">
            <v>上犹县</v>
          </cell>
          <cell r="G96" t="str">
            <v>东山镇</v>
          </cell>
          <cell r="H96" t="str">
            <v>广田村</v>
          </cell>
          <cell r="I96" t="str">
            <v>省定重点村</v>
          </cell>
          <cell r="J96" t="str">
            <v>2000平米玻璃温室大棚；1000平米鱼塘，鱼菜共生系统及其配套设施。</v>
          </cell>
          <cell r="K96" t="str">
            <v>平方米</v>
          </cell>
          <cell r="L96">
            <v>2000</v>
          </cell>
          <cell r="M96" t="str">
            <v>产业发展项目</v>
          </cell>
          <cell r="N96" t="str">
            <v>配套基础设施</v>
          </cell>
          <cell r="O96" t="str">
            <v>产业园（区）</v>
          </cell>
          <cell r="P96" t="str">
            <v>乡村建设</v>
          </cell>
          <cell r="Q96">
            <v>150</v>
          </cell>
          <cell r="R96">
            <v>150</v>
          </cell>
          <cell r="U96" t="str">
            <v>据实补助</v>
          </cell>
        </row>
        <row r="97">
          <cell r="C97" t="str">
            <v>丰岗村脐橙基地建设工程</v>
          </cell>
          <cell r="D97" t="str">
            <v>新建</v>
          </cell>
          <cell r="E97" t="str">
            <v>2023.01-2023.10</v>
          </cell>
          <cell r="F97" t="str">
            <v>上犹县</v>
          </cell>
          <cell r="G97" t="str">
            <v>黄埠镇</v>
          </cell>
          <cell r="H97" t="str">
            <v>丰岗村</v>
          </cell>
          <cell r="I97" t="str">
            <v>县定重点村</v>
          </cell>
          <cell r="J97" t="str">
            <v>修建道路200米、园区道路800米，梯带建设1.2万米、开穴1800个，水电设施，幼苗采购，种植。</v>
          </cell>
          <cell r="K97" t="str">
            <v>处</v>
          </cell>
          <cell r="L97">
            <v>1</v>
          </cell>
          <cell r="M97" t="str">
            <v>产业发展项目</v>
          </cell>
          <cell r="N97" t="str">
            <v>配套基础设施</v>
          </cell>
          <cell r="O97" t="str">
            <v>种植基地</v>
          </cell>
          <cell r="P97" t="str">
            <v>农村产业发展</v>
          </cell>
          <cell r="Q97">
            <v>40</v>
          </cell>
          <cell r="R97">
            <v>40</v>
          </cell>
          <cell r="S97">
            <v>0</v>
          </cell>
          <cell r="T97">
            <v>0</v>
          </cell>
          <cell r="U97" t="str">
            <v>据实补助</v>
          </cell>
        </row>
        <row r="98">
          <cell r="C98" t="str">
            <v>感坑村葡萄产业基地配套设施</v>
          </cell>
          <cell r="D98" t="str">
            <v>新建</v>
          </cell>
          <cell r="E98" t="str">
            <v>2023.01-2023.10</v>
          </cell>
          <cell r="F98" t="str">
            <v>上犹县</v>
          </cell>
          <cell r="G98" t="str">
            <v>黄埠镇</v>
          </cell>
          <cell r="H98" t="str">
            <v>感坑村</v>
          </cell>
          <cell r="I98" t="str">
            <v>否</v>
          </cell>
          <cell r="J98" t="str">
            <v>机耕道建设800平方米，40*40排水沟100米，3个大棚换膜等及其他配套设施建设。</v>
          </cell>
          <cell r="K98" t="str">
            <v>平方米</v>
          </cell>
          <cell r="L98">
            <v>800</v>
          </cell>
          <cell r="M98" t="str">
            <v>产业发展项目</v>
          </cell>
          <cell r="N98" t="str">
            <v>配套基础设施</v>
          </cell>
          <cell r="O98" t="str">
            <v>产业园（区）</v>
          </cell>
          <cell r="P98" t="str">
            <v>乡村建设</v>
          </cell>
          <cell r="Q98">
            <v>30</v>
          </cell>
          <cell r="R98">
            <v>30</v>
          </cell>
          <cell r="S98">
            <v>0</v>
          </cell>
          <cell r="T98">
            <v>0</v>
          </cell>
          <cell r="U98" t="str">
            <v>据实补助</v>
          </cell>
        </row>
        <row r="99">
          <cell r="C99" t="str">
            <v>洋田村金洋田产业基地配套设施</v>
          </cell>
          <cell r="D99" t="str">
            <v>新建</v>
          </cell>
          <cell r="E99" t="str">
            <v>2023.1-2023.12</v>
          </cell>
          <cell r="F99" t="str">
            <v>上犹县</v>
          </cell>
          <cell r="G99" t="str">
            <v>梅水乡</v>
          </cell>
          <cell r="H99" t="str">
            <v>洋田村</v>
          </cell>
          <cell r="I99" t="str">
            <v>省定重点村</v>
          </cell>
          <cell r="J99" t="str">
            <v>产业基地内道路新建2000平方米、排污管道铺设、水沟新建及其他配套项目</v>
          </cell>
          <cell r="K99" t="str">
            <v>平方米</v>
          </cell>
          <cell r="L99">
            <v>2000</v>
          </cell>
          <cell r="M99" t="str">
            <v>产业发展项目</v>
          </cell>
          <cell r="N99" t="str">
            <v>配套基础设施</v>
          </cell>
          <cell r="O99" t="str">
            <v>产业园（区）</v>
          </cell>
          <cell r="P99" t="str">
            <v>乡村建设</v>
          </cell>
          <cell r="Q99">
            <v>50</v>
          </cell>
          <cell r="R99">
            <v>50</v>
          </cell>
          <cell r="S99">
            <v>0</v>
          </cell>
          <cell r="T99">
            <v>0</v>
          </cell>
          <cell r="U99" t="str">
            <v>据实补助</v>
          </cell>
        </row>
        <row r="100">
          <cell r="C100" t="str">
            <v>洋田村金葡萄等产业基地配套设施项目</v>
          </cell>
          <cell r="D100" t="str">
            <v>新建</v>
          </cell>
          <cell r="E100" t="str">
            <v>2023年01月-2023年12月</v>
          </cell>
          <cell r="F100" t="str">
            <v>上犹县</v>
          </cell>
          <cell r="G100" t="str">
            <v>梅水乡</v>
          </cell>
          <cell r="H100" t="str">
            <v>洋田村</v>
          </cell>
          <cell r="I100" t="str">
            <v>省定重点村</v>
          </cell>
          <cell r="J100" t="str">
            <v>产业大棚维修新建改造10亩及其他配套设施建设等</v>
          </cell>
          <cell r="K100" t="str">
            <v>亩</v>
          </cell>
          <cell r="L100">
            <v>10</v>
          </cell>
          <cell r="M100" t="str">
            <v>产业发展项目</v>
          </cell>
          <cell r="N100" t="str">
            <v>配套基础设施</v>
          </cell>
          <cell r="O100" t="str">
            <v>产业园（区）</v>
          </cell>
          <cell r="P100" t="str">
            <v>乡村建设</v>
          </cell>
          <cell r="Q100">
            <v>50</v>
          </cell>
          <cell r="R100">
            <v>50</v>
          </cell>
          <cell r="S100">
            <v>0</v>
          </cell>
          <cell r="T100">
            <v>0</v>
          </cell>
          <cell r="U100" t="str">
            <v>据实补助</v>
          </cell>
        </row>
        <row r="101">
          <cell r="C101" t="str">
            <v>上坪泰美脐橙基地配套设施项目</v>
          </cell>
          <cell r="D101" t="str">
            <v>新建</v>
          </cell>
          <cell r="E101" t="str">
            <v>2023.1-2023.12</v>
          </cell>
          <cell r="F101" t="str">
            <v>上犹县</v>
          </cell>
          <cell r="G101" t="str">
            <v>梅水乡</v>
          </cell>
          <cell r="H101" t="str">
            <v>上坪村</v>
          </cell>
          <cell r="I101" t="str">
            <v>县定重点村</v>
          </cell>
          <cell r="J101" t="str">
            <v>新建沿果带30*30水渠400米，果带作业便道1200平米，基地变压器建设等</v>
          </cell>
          <cell r="K101" t="str">
            <v>平方米</v>
          </cell>
          <cell r="L101">
            <v>1200</v>
          </cell>
          <cell r="M101" t="str">
            <v>产业发展项目</v>
          </cell>
          <cell r="N101" t="str">
            <v>配套基础设施</v>
          </cell>
          <cell r="O101" t="str">
            <v>产业园</v>
          </cell>
          <cell r="P101" t="str">
            <v>乡村建设</v>
          </cell>
          <cell r="Q101">
            <v>30</v>
          </cell>
          <cell r="R101">
            <v>30</v>
          </cell>
          <cell r="S101">
            <v>0</v>
          </cell>
          <cell r="T101">
            <v>0</v>
          </cell>
          <cell r="U101" t="str">
            <v>据实补助</v>
          </cell>
        </row>
        <row r="102">
          <cell r="C102" t="str">
            <v>梅水乡茶园配套基础设施建设</v>
          </cell>
          <cell r="D102" t="str">
            <v>新建</v>
          </cell>
          <cell r="E102" t="str">
            <v>2023.1-2023.12</v>
          </cell>
          <cell r="F102" t="str">
            <v>上犹县</v>
          </cell>
          <cell r="G102" t="str">
            <v>梅水乡</v>
          </cell>
          <cell r="H102" t="str">
            <v>水径村</v>
          </cell>
          <cell r="I102" t="str">
            <v>否</v>
          </cell>
          <cell r="J102" t="str">
            <v>水池新建3座，深水井3口，管道铺设2.5千米、基地配套设施升级改造等</v>
          </cell>
          <cell r="K102" t="str">
            <v>千米</v>
          </cell>
          <cell r="L102">
            <v>2.5</v>
          </cell>
          <cell r="M102" t="str">
            <v>产业发展项目</v>
          </cell>
          <cell r="N102" t="str">
            <v>配套基础设施</v>
          </cell>
          <cell r="O102" t="str">
            <v>产业园（区）</v>
          </cell>
          <cell r="P102" t="str">
            <v>乡村建设</v>
          </cell>
          <cell r="Q102">
            <v>42</v>
          </cell>
          <cell r="R102">
            <v>42</v>
          </cell>
          <cell r="S102">
            <v>0</v>
          </cell>
          <cell r="T102">
            <v>0</v>
          </cell>
        </row>
        <row r="103">
          <cell r="C103" t="str">
            <v>油峰茶场水利等基础设施建设</v>
          </cell>
          <cell r="D103" t="str">
            <v>新建</v>
          </cell>
          <cell r="E103" t="str">
            <v>2023年01月-2023年12月</v>
          </cell>
          <cell r="F103" t="str">
            <v>上犹县</v>
          </cell>
          <cell r="G103" t="str">
            <v>油石乡</v>
          </cell>
          <cell r="H103" t="str">
            <v>清溪村</v>
          </cell>
          <cell r="I103" t="str">
            <v>市定重点村</v>
          </cell>
          <cell r="J103" t="str">
            <v>修建水渠0.8千米等基础设施建设</v>
          </cell>
          <cell r="K103" t="str">
            <v>千米</v>
          </cell>
          <cell r="L103">
            <v>0.8</v>
          </cell>
          <cell r="M103" t="str">
            <v>产业发展项目</v>
          </cell>
          <cell r="N103" t="str">
            <v>配套基础设施</v>
          </cell>
          <cell r="O103" t="str">
            <v>小型农田水利设施建设</v>
          </cell>
          <cell r="P103" t="str">
            <v>乡村建设</v>
          </cell>
          <cell r="Q103">
            <v>20</v>
          </cell>
          <cell r="R103">
            <v>20</v>
          </cell>
          <cell r="S103">
            <v>0</v>
          </cell>
          <cell r="T103">
            <v>0</v>
          </cell>
          <cell r="U103" t="str">
            <v>据实补助</v>
          </cell>
        </row>
        <row r="104">
          <cell r="C104" t="str">
            <v>河唇村竹头围片区水利设施建设</v>
          </cell>
          <cell r="D104" t="str">
            <v>新建</v>
          </cell>
          <cell r="E104" t="str">
            <v>2023年01月-2023年12月</v>
          </cell>
          <cell r="F104" t="str">
            <v>上犹县</v>
          </cell>
          <cell r="G104" t="str">
            <v>油石乡</v>
          </cell>
          <cell r="H104" t="str">
            <v>河唇村</v>
          </cell>
          <cell r="I104" t="str">
            <v>省定重点村</v>
          </cell>
          <cell r="J104" t="str">
            <v>新建水泵1处，水渠约0.5千米</v>
          </cell>
          <cell r="K104" t="str">
            <v>千米</v>
          </cell>
          <cell r="L104">
            <v>0.5</v>
          </cell>
          <cell r="M104" t="str">
            <v>产业发展项目</v>
          </cell>
          <cell r="N104" t="str">
            <v>配套基础设施</v>
          </cell>
          <cell r="O104" t="str">
            <v>小型农田水利设施建设</v>
          </cell>
          <cell r="P104" t="str">
            <v>乡村建设</v>
          </cell>
          <cell r="Q104">
            <v>30</v>
          </cell>
          <cell r="R104">
            <v>30</v>
          </cell>
          <cell r="S104">
            <v>0</v>
          </cell>
          <cell r="T104">
            <v>0</v>
          </cell>
          <cell r="U104" t="str">
            <v>据实补助</v>
          </cell>
        </row>
        <row r="105">
          <cell r="C105" t="str">
            <v>梅岭村猫垇子果园设施建设</v>
          </cell>
          <cell r="D105" t="str">
            <v>新建</v>
          </cell>
          <cell r="E105" t="str">
            <v>2023年01月-2023年12月</v>
          </cell>
          <cell r="F105" t="str">
            <v>上犹县</v>
          </cell>
          <cell r="G105" t="str">
            <v>油石乡</v>
          </cell>
          <cell r="H105" t="str">
            <v>梅岭村</v>
          </cell>
          <cell r="I105" t="str">
            <v>否</v>
          </cell>
          <cell r="J105" t="str">
            <v>道路100米、生产大棚1个等设施</v>
          </cell>
          <cell r="K105" t="str">
            <v>千米</v>
          </cell>
          <cell r="L105">
            <v>0.1</v>
          </cell>
          <cell r="M105" t="str">
            <v>产业发展项目</v>
          </cell>
          <cell r="N105" t="str">
            <v>配套基础设施</v>
          </cell>
          <cell r="O105" t="str">
            <v>小型农田水利设施建设</v>
          </cell>
          <cell r="P105" t="str">
            <v>乡村建设</v>
          </cell>
          <cell r="Q105">
            <v>40</v>
          </cell>
          <cell r="R105">
            <v>40</v>
          </cell>
          <cell r="S105">
            <v>0</v>
          </cell>
          <cell r="T105">
            <v>0</v>
          </cell>
          <cell r="U105" t="str">
            <v>据实补助</v>
          </cell>
        </row>
        <row r="106">
          <cell r="C106" t="str">
            <v>新田采摘园产业基地基础设施建设</v>
          </cell>
          <cell r="D106" t="str">
            <v>续建</v>
          </cell>
          <cell r="E106" t="str">
            <v>2023年01月-2023年12月</v>
          </cell>
          <cell r="F106" t="str">
            <v>上犹县</v>
          </cell>
          <cell r="G106" t="str">
            <v>油石乡</v>
          </cell>
          <cell r="H106" t="str">
            <v>新田村</v>
          </cell>
          <cell r="I106" t="str">
            <v>县定重点村</v>
          </cell>
          <cell r="J106" t="str">
            <v>土地平整2000平方米，配套水渠等基础设施建设</v>
          </cell>
          <cell r="K106" t="str">
            <v>平方米</v>
          </cell>
          <cell r="L106">
            <v>2000</v>
          </cell>
          <cell r="M106" t="str">
            <v>产业发展项目</v>
          </cell>
          <cell r="N106" t="str">
            <v>配套基础设施</v>
          </cell>
          <cell r="O106" t="str">
            <v>小型农田水利设施建设</v>
          </cell>
          <cell r="P106" t="str">
            <v>乡村建设</v>
          </cell>
          <cell r="Q106">
            <v>40</v>
          </cell>
          <cell r="R106">
            <v>40</v>
          </cell>
          <cell r="S106">
            <v>0</v>
          </cell>
          <cell r="T106">
            <v>0</v>
          </cell>
          <cell r="U106" t="str">
            <v>据实补助</v>
          </cell>
        </row>
        <row r="107">
          <cell r="C107" t="str">
            <v>水岩乡横岭脐橙基地灌溉系统及附属设施建设</v>
          </cell>
          <cell r="D107" t="str">
            <v>续建</v>
          </cell>
          <cell r="E107" t="str">
            <v>2023年01月-2023年12月</v>
          </cell>
          <cell r="F107" t="str">
            <v>上犹县</v>
          </cell>
          <cell r="G107" t="str">
            <v>水岩乡</v>
          </cell>
          <cell r="H107" t="str">
            <v>横岭村</v>
          </cell>
          <cell r="I107" t="str">
            <v>否</v>
          </cell>
          <cell r="J107" t="str">
            <v>灌溉水池两座，抽水系统及出水管道设施等（8*8）</v>
          </cell>
          <cell r="K107" t="str">
            <v>立方米</v>
          </cell>
          <cell r="L107" t="str">
            <v>40</v>
          </cell>
          <cell r="M107" t="str">
            <v>产业发展项目</v>
          </cell>
          <cell r="N107" t="str">
            <v>配套基础设施</v>
          </cell>
          <cell r="O107" t="str">
            <v>产业园（区）</v>
          </cell>
          <cell r="P107" t="str">
            <v>乡村建设</v>
          </cell>
          <cell r="Q107">
            <v>80</v>
          </cell>
          <cell r="R107">
            <v>80</v>
          </cell>
        </row>
        <row r="108">
          <cell r="C108" t="str">
            <v>营前镇蕉里村过江龙种植基地基础设施建设</v>
          </cell>
          <cell r="D108" t="str">
            <v>新建</v>
          </cell>
          <cell r="E108" t="str">
            <v>2023年03月-2023年10月</v>
          </cell>
          <cell r="F108" t="str">
            <v>上犹县</v>
          </cell>
          <cell r="G108" t="str">
            <v>营前镇</v>
          </cell>
          <cell r="H108" t="str">
            <v>蕉里村</v>
          </cell>
          <cell r="I108" t="str">
            <v>否</v>
          </cell>
          <cell r="J108" t="str">
            <v>生态鱼养殖约10亩，采摘基地，河堤建设，管理用房完善及附属设施建设</v>
          </cell>
          <cell r="K108" t="str">
            <v>亩</v>
          </cell>
          <cell r="L108" t="str">
            <v>10</v>
          </cell>
          <cell r="M108" t="str">
            <v>产业发展项目</v>
          </cell>
          <cell r="N108" t="str">
            <v>配套基础设施</v>
          </cell>
          <cell r="O108" t="str">
            <v>产业园（区）</v>
          </cell>
          <cell r="P108" t="str">
            <v>乡村建设</v>
          </cell>
          <cell r="Q108">
            <v>50</v>
          </cell>
          <cell r="R108">
            <v>50</v>
          </cell>
        </row>
        <row r="109">
          <cell r="C109" t="str">
            <v>东山镇中稍村大棚蔬菜道路及附属设施建设</v>
          </cell>
          <cell r="D109" t="str">
            <v>新建</v>
          </cell>
          <cell r="E109" t="str">
            <v>2023.1-2023.12</v>
          </cell>
          <cell r="F109" t="str">
            <v>上犹县</v>
          </cell>
          <cell r="G109" t="str">
            <v>东山镇</v>
          </cell>
          <cell r="H109" t="str">
            <v>中稍村</v>
          </cell>
          <cell r="I109" t="str">
            <v>县定
重点村</v>
          </cell>
          <cell r="J109" t="str">
            <v>道路建设约200米等设施建设</v>
          </cell>
          <cell r="K109" t="str">
            <v>千米</v>
          </cell>
          <cell r="L109">
            <v>0.2</v>
          </cell>
          <cell r="M109" t="str">
            <v>产业发展项目</v>
          </cell>
          <cell r="N109" t="str">
            <v>配套基础设施</v>
          </cell>
          <cell r="O109" t="str">
            <v>产业园（区）</v>
          </cell>
          <cell r="P109" t="str">
            <v>乡村建设</v>
          </cell>
          <cell r="Q109">
            <v>45</v>
          </cell>
          <cell r="R109">
            <v>45</v>
          </cell>
        </row>
        <row r="110">
          <cell r="C110" t="str">
            <v>黄埠龙头村茶叶基地附属设施建设</v>
          </cell>
          <cell r="D110" t="str">
            <v>新建</v>
          </cell>
          <cell r="E110" t="str">
            <v>2023.1-2023.12</v>
          </cell>
          <cell r="F110" t="str">
            <v>上犹县</v>
          </cell>
          <cell r="G110" t="str">
            <v>黄埠镇</v>
          </cell>
          <cell r="H110" t="str">
            <v>龙头村</v>
          </cell>
          <cell r="I110" t="str">
            <v>县定
重点村</v>
          </cell>
          <cell r="J110" t="str">
            <v>灌溉水池2个、主支管道约3000米、生产道路等基础设施</v>
          </cell>
          <cell r="K110" t="str">
            <v>个</v>
          </cell>
          <cell r="L110">
            <v>2</v>
          </cell>
          <cell r="M110" t="str">
            <v>产业发展项目</v>
          </cell>
          <cell r="N110" t="str">
            <v>配套基础设施</v>
          </cell>
          <cell r="O110" t="str">
            <v>小型农田水利设施建设</v>
          </cell>
          <cell r="P110" t="str">
            <v>乡村建设</v>
          </cell>
          <cell r="Q110">
            <v>45</v>
          </cell>
          <cell r="R110">
            <v>45</v>
          </cell>
        </row>
        <row r="111">
          <cell r="C111" t="str">
            <v>油石乡清溪脐橙基地灌溉系统及道路等附属设施</v>
          </cell>
          <cell r="D111" t="str">
            <v>新建</v>
          </cell>
          <cell r="E111" t="str">
            <v>2023.1-2023.12</v>
          </cell>
          <cell r="F111" t="str">
            <v>上犹县</v>
          </cell>
          <cell r="G111" t="str">
            <v>油石乡</v>
          </cell>
          <cell r="H111" t="str">
            <v>清溪</v>
          </cell>
          <cell r="I111" t="str">
            <v>市重点</v>
          </cell>
          <cell r="J111" t="str">
            <v>新开生产道路2千米及灌溉等附属设施</v>
          </cell>
          <cell r="K111" t="str">
            <v>千米</v>
          </cell>
          <cell r="L111">
            <v>2</v>
          </cell>
          <cell r="M111" t="str">
            <v>产业发展项目</v>
          </cell>
          <cell r="N111" t="str">
            <v>配套基础设施</v>
          </cell>
          <cell r="O111" t="str">
            <v>小型农田水利设施建设</v>
          </cell>
          <cell r="P111" t="str">
            <v>乡村建设</v>
          </cell>
          <cell r="Q111">
            <v>70</v>
          </cell>
          <cell r="R111">
            <v>70</v>
          </cell>
        </row>
        <row r="112">
          <cell r="C112" t="str">
            <v>社溪镇江头小溪坑生态果园道路</v>
          </cell>
          <cell r="D112" t="str">
            <v>新建</v>
          </cell>
          <cell r="E112" t="str">
            <v>2023年01月-2023年12月</v>
          </cell>
          <cell r="F112" t="str">
            <v>上犹县</v>
          </cell>
          <cell r="G112" t="str">
            <v>社溪镇</v>
          </cell>
          <cell r="H112" t="str">
            <v>江头村</v>
          </cell>
          <cell r="I112" t="str">
            <v>县定重点村</v>
          </cell>
          <cell r="J112" t="str">
            <v>果园道路硬化700平方米和灌溉水池2个、主支管道约3550米等</v>
          </cell>
          <cell r="K112" t="str">
            <v>平方米</v>
          </cell>
          <cell r="L112">
            <v>700</v>
          </cell>
          <cell r="M112" t="str">
            <v>产业发展项目</v>
          </cell>
          <cell r="N112" t="str">
            <v>配套基础设施</v>
          </cell>
          <cell r="O112" t="str">
            <v>产业园（区）</v>
          </cell>
          <cell r="P112" t="str">
            <v>乡村建设</v>
          </cell>
          <cell r="Q112">
            <v>20</v>
          </cell>
          <cell r="R112">
            <v>20</v>
          </cell>
        </row>
        <row r="113">
          <cell r="C113" t="str">
            <v>东山镇中稍村枫树组道路沟渠建设</v>
          </cell>
          <cell r="D113" t="str">
            <v>新建</v>
          </cell>
          <cell r="E113" t="str">
            <v>2023.1-2023.12</v>
          </cell>
          <cell r="F113" t="str">
            <v>上犹县</v>
          </cell>
          <cell r="G113" t="str">
            <v>东山镇</v>
          </cell>
          <cell r="H113" t="str">
            <v>中稍村</v>
          </cell>
          <cell r="I113" t="str">
            <v>县定
重点村</v>
          </cell>
          <cell r="J113" t="str">
            <v>道路建设约100米等设施建设</v>
          </cell>
          <cell r="K113" t="str">
            <v>千米</v>
          </cell>
          <cell r="L113">
            <v>0.1</v>
          </cell>
          <cell r="M113" t="str">
            <v>产业发展项目</v>
          </cell>
          <cell r="N113" t="str">
            <v>配套基础设施</v>
          </cell>
          <cell r="O113" t="str">
            <v>产业园（区）</v>
          </cell>
          <cell r="P113" t="str">
            <v>乡村建设</v>
          </cell>
          <cell r="Q113">
            <v>20</v>
          </cell>
          <cell r="R113">
            <v>20</v>
          </cell>
        </row>
        <row r="114">
          <cell r="C114" t="str">
            <v>花园村茶叶基地排水沟建设</v>
          </cell>
          <cell r="D114" t="str">
            <v>新建</v>
          </cell>
          <cell r="E114" t="str">
            <v>2023年01月-2023年12月</v>
          </cell>
          <cell r="F114" t="str">
            <v>上犹县</v>
          </cell>
          <cell r="G114" t="str">
            <v>油石乡</v>
          </cell>
          <cell r="H114" t="str">
            <v>花园村</v>
          </cell>
          <cell r="I114" t="str">
            <v>省定重点村</v>
          </cell>
          <cell r="J114" t="str">
            <v>新建40cm×40cm,三面不见土水渠1.2千米</v>
          </cell>
          <cell r="K114" t="str">
            <v>千米</v>
          </cell>
          <cell r="L114">
            <v>1.2</v>
          </cell>
          <cell r="M114" t="str">
            <v>产业发展项目</v>
          </cell>
          <cell r="N114" t="str">
            <v>配套基础设施</v>
          </cell>
          <cell r="O114" t="str">
            <v>小型农田水利设施建设</v>
          </cell>
          <cell r="P114" t="str">
            <v>乡村建设</v>
          </cell>
          <cell r="Q114">
            <v>20</v>
          </cell>
          <cell r="R114">
            <v>20</v>
          </cell>
          <cell r="S114">
            <v>0</v>
          </cell>
          <cell r="U114" t="str">
            <v>据实补助</v>
          </cell>
        </row>
        <row r="115">
          <cell r="Q115">
            <v>5857</v>
          </cell>
          <cell r="R115">
            <v>3896</v>
          </cell>
          <cell r="S115">
            <v>1781</v>
          </cell>
          <cell r="T115">
            <v>180</v>
          </cell>
        </row>
        <row r="116">
          <cell r="Q116">
            <v>1198</v>
          </cell>
          <cell r="R116">
            <v>1198</v>
          </cell>
          <cell r="S116">
            <v>0</v>
          </cell>
          <cell r="T116">
            <v>0</v>
          </cell>
        </row>
        <row r="117">
          <cell r="C117" t="str">
            <v>龙门村廖屋排道路硬化</v>
          </cell>
          <cell r="D117" t="str">
            <v>新建</v>
          </cell>
          <cell r="E117" t="str">
            <v>2023年01月-2023年12月</v>
          </cell>
          <cell r="F117" t="str">
            <v>上犹县</v>
          </cell>
          <cell r="G117" t="str">
            <v>水岩乡</v>
          </cell>
          <cell r="H117" t="str">
            <v>龙门村</v>
          </cell>
          <cell r="I117" t="str">
            <v>县定重点村</v>
          </cell>
          <cell r="J117" t="str">
            <v>道路建设700米*3.5米等设施建设</v>
          </cell>
          <cell r="K117" t="str">
            <v>平方米</v>
          </cell>
          <cell r="L117">
            <v>2450</v>
          </cell>
          <cell r="M117" t="str">
            <v>乡村建设项目</v>
          </cell>
          <cell r="N117" t="str">
            <v>农村基础设施</v>
          </cell>
          <cell r="O117" t="str">
            <v>农村道路建设（通村、通户路）</v>
          </cell>
          <cell r="P117" t="str">
            <v>乡村建设</v>
          </cell>
          <cell r="Q117">
            <v>36</v>
          </cell>
          <cell r="R117">
            <v>36</v>
          </cell>
        </row>
        <row r="118">
          <cell r="C118" t="str">
            <v>合河通组路建设工程</v>
          </cell>
          <cell r="D118" t="str">
            <v>新建</v>
          </cell>
          <cell r="E118" t="str">
            <v>2023年01月-2023年12月</v>
          </cell>
          <cell r="F118" t="str">
            <v>上犹县</v>
          </cell>
          <cell r="G118" t="str">
            <v>营前镇</v>
          </cell>
          <cell r="H118" t="str">
            <v>合河村</v>
          </cell>
          <cell r="I118" t="str">
            <v>否</v>
          </cell>
          <cell r="J118" t="str">
            <v>路基填方380立方米、3米宽路面硬化约400平方米及路面维修</v>
          </cell>
          <cell r="K118" t="str">
            <v>千米</v>
          </cell>
          <cell r="L118">
            <v>0.2</v>
          </cell>
          <cell r="M118" t="str">
            <v>乡村建设项目</v>
          </cell>
          <cell r="N118" t="str">
            <v>农村基础设施</v>
          </cell>
          <cell r="O118" t="str">
            <v>农村道路建设（通村、通户路）</v>
          </cell>
          <cell r="P118" t="str">
            <v>巩固脱贫攻坚成果</v>
          </cell>
          <cell r="Q118">
            <v>20</v>
          </cell>
          <cell r="R118">
            <v>20</v>
          </cell>
          <cell r="U118" t="str">
            <v>据实补助</v>
          </cell>
        </row>
        <row r="119">
          <cell r="C119" t="str">
            <v>长龙片区通组路拓宽工程</v>
          </cell>
          <cell r="D119" t="str">
            <v>新建</v>
          </cell>
          <cell r="E119" t="str">
            <v>2023年01月-2023年12月</v>
          </cell>
          <cell r="F119" t="str">
            <v>上犹县</v>
          </cell>
          <cell r="G119" t="str">
            <v>营前镇</v>
          </cell>
          <cell r="H119" t="str">
            <v>石溪村</v>
          </cell>
          <cell r="I119" t="str">
            <v>省定重点村</v>
          </cell>
          <cell r="J119" t="str">
            <v>道路拓宽1.5米硬化2500平方米、道路两侧堡坎建设</v>
          </cell>
          <cell r="K119" t="str">
            <v>平方米</v>
          </cell>
          <cell r="L119" t="str">
            <v>2500</v>
          </cell>
          <cell r="M119" t="str">
            <v>乡村建设项目</v>
          </cell>
          <cell r="N119" t="str">
            <v>农村基础设施</v>
          </cell>
          <cell r="O119" t="str">
            <v>农村道路建设（通村、通户路）</v>
          </cell>
          <cell r="P119" t="str">
            <v>乡村建设</v>
          </cell>
          <cell r="Q119">
            <v>40</v>
          </cell>
          <cell r="R119">
            <v>40</v>
          </cell>
          <cell r="U119" t="str">
            <v>据实补助</v>
          </cell>
        </row>
        <row r="120">
          <cell r="C120" t="str">
            <v>下湾村沿河配套设施完善</v>
          </cell>
          <cell r="D120" t="str">
            <v>新建</v>
          </cell>
          <cell r="E120" t="str">
            <v>2023年01月-2023年12月</v>
          </cell>
          <cell r="F120" t="str">
            <v>上犹县</v>
          </cell>
          <cell r="G120" t="str">
            <v>营前镇</v>
          </cell>
          <cell r="H120" t="str">
            <v>下湾村</v>
          </cell>
          <cell r="I120" t="str">
            <v>省定重点村</v>
          </cell>
          <cell r="J120" t="str">
            <v>沿河配套设施完善约700米、河堤建设及附属设施完善</v>
          </cell>
          <cell r="K120" t="str">
            <v>千米</v>
          </cell>
          <cell r="L120" t="str">
            <v>0.7</v>
          </cell>
          <cell r="M120" t="str">
            <v>乡村建设项目</v>
          </cell>
          <cell r="N120" t="str">
            <v>农村基础设施</v>
          </cell>
          <cell r="O120" t="str">
            <v>农村道路建设（通村、通户路）</v>
          </cell>
          <cell r="P120" t="str">
            <v>乡村建设</v>
          </cell>
          <cell r="Q120">
            <v>70</v>
          </cell>
          <cell r="R120">
            <v>70</v>
          </cell>
          <cell r="U120" t="str">
            <v>据实补助</v>
          </cell>
        </row>
        <row r="121">
          <cell r="C121" t="str">
            <v>蓝屋道路及堡坎完善</v>
          </cell>
          <cell r="D121" t="str">
            <v>新建</v>
          </cell>
          <cell r="E121" t="str">
            <v>2023.03-2023.10</v>
          </cell>
          <cell r="F121" t="str">
            <v>上犹县</v>
          </cell>
          <cell r="G121" t="str">
            <v>营前镇</v>
          </cell>
          <cell r="H121" t="str">
            <v>梅里村</v>
          </cell>
          <cell r="I121" t="str">
            <v>否</v>
          </cell>
          <cell r="J121" t="str">
            <v>路面硬化约450平方米及堡坎100立方米等</v>
          </cell>
          <cell r="K121" t="str">
            <v>平方米</v>
          </cell>
          <cell r="L121">
            <v>450</v>
          </cell>
          <cell r="M121" t="str">
            <v>乡村建设项目</v>
          </cell>
          <cell r="N121" t="str">
            <v>农村基础设施</v>
          </cell>
          <cell r="O121" t="str">
            <v>农村道路建设（通村、通户路）</v>
          </cell>
          <cell r="P121" t="str">
            <v>乡村建设</v>
          </cell>
          <cell r="Q121">
            <v>20</v>
          </cell>
          <cell r="R121">
            <v>20</v>
          </cell>
        </row>
        <row r="122">
          <cell r="C122" t="str">
            <v>通焦坑道路维修改造</v>
          </cell>
          <cell r="D122" t="str">
            <v>新建</v>
          </cell>
          <cell r="E122" t="str">
            <v>2023年01月-2023年12月</v>
          </cell>
          <cell r="F122" t="str">
            <v>上犹县</v>
          </cell>
          <cell r="G122" t="str">
            <v>五指峰乡</v>
          </cell>
          <cell r="H122" t="str">
            <v>双宵村</v>
          </cell>
          <cell r="I122" t="str">
            <v>县定重点村</v>
          </cell>
          <cell r="J122" t="str">
            <v>桥梁拓宽2米、道路维修改造40米*3.5米等</v>
          </cell>
          <cell r="K122" t="str">
            <v>千米</v>
          </cell>
          <cell r="L122">
            <v>0.5</v>
          </cell>
          <cell r="M122" t="str">
            <v>乡村建设项目</v>
          </cell>
          <cell r="N122" t="str">
            <v>农村基础设施</v>
          </cell>
          <cell r="O122" t="str">
            <v>农村道路建设（通村、通户路）</v>
          </cell>
          <cell r="P122" t="str">
            <v>乡村建设</v>
          </cell>
          <cell r="Q122">
            <v>30</v>
          </cell>
          <cell r="R122">
            <v>30</v>
          </cell>
          <cell r="U122" t="str">
            <v>据实补助</v>
          </cell>
        </row>
        <row r="123">
          <cell r="C123" t="str">
            <v>蓝田村农旅项目基础设施建设</v>
          </cell>
          <cell r="D123" t="str">
            <v>新建</v>
          </cell>
          <cell r="E123" t="str">
            <v>2023.3-2023.12</v>
          </cell>
          <cell r="F123" t="str">
            <v>上犹县</v>
          </cell>
          <cell r="G123" t="str">
            <v>社溪镇</v>
          </cell>
          <cell r="H123" t="str">
            <v>蓝田村</v>
          </cell>
          <cell r="I123" t="str">
            <v>省定
重点村</v>
          </cell>
          <cell r="J123" t="str">
            <v>农旅项目土地平整40亩、灌溉设施3000米、人行道、堡坎等附属配套设施</v>
          </cell>
          <cell r="K123" t="str">
            <v>亩</v>
          </cell>
          <cell r="L123">
            <v>40</v>
          </cell>
          <cell r="M123" t="str">
            <v>乡村建设项目</v>
          </cell>
          <cell r="N123" t="str">
            <v>农村基础设施</v>
          </cell>
          <cell r="O123" t="str">
            <v>农村道路建设（通村、通户路）</v>
          </cell>
          <cell r="P123" t="str">
            <v>乡村建设</v>
          </cell>
          <cell r="Q123">
            <v>35</v>
          </cell>
          <cell r="R123">
            <v>35</v>
          </cell>
        </row>
        <row r="124">
          <cell r="C124" t="str">
            <v>社溪镇大安至老山垇道路扩宽项目</v>
          </cell>
          <cell r="D124" t="str">
            <v>新建</v>
          </cell>
          <cell r="E124" t="str">
            <v>2023年01月-2023年12月</v>
          </cell>
          <cell r="F124" t="str">
            <v>上犹县</v>
          </cell>
          <cell r="G124" t="str">
            <v>社溪镇</v>
          </cell>
          <cell r="H124" t="str">
            <v>大安村</v>
          </cell>
          <cell r="I124" t="str">
            <v>省定重点村</v>
          </cell>
          <cell r="J124" t="str">
            <v>道路扩宽1米，长2000米</v>
          </cell>
          <cell r="K124" t="str">
            <v>千米</v>
          </cell>
          <cell r="L124">
            <v>2</v>
          </cell>
          <cell r="M124" t="str">
            <v>乡村建设项目</v>
          </cell>
          <cell r="N124" t="str">
            <v>农村基础设施</v>
          </cell>
          <cell r="O124" t="str">
            <v>农村道路建设（通村、通户路）</v>
          </cell>
          <cell r="P124" t="str">
            <v>巩固脱贫攻坚成果</v>
          </cell>
          <cell r="Q124">
            <v>40</v>
          </cell>
          <cell r="R124">
            <v>40</v>
          </cell>
          <cell r="U124" t="str">
            <v>据实补助</v>
          </cell>
        </row>
        <row r="125">
          <cell r="C125" t="str">
            <v>社溪镇塘坑村高岭组基础设施建设项目</v>
          </cell>
          <cell r="D125" t="str">
            <v>新建</v>
          </cell>
          <cell r="E125" t="str">
            <v>2023年01月-2023年12月</v>
          </cell>
          <cell r="F125" t="str">
            <v>上犹县</v>
          </cell>
          <cell r="G125" t="str">
            <v>社溪镇</v>
          </cell>
          <cell r="H125" t="str">
            <v>塘坑村</v>
          </cell>
          <cell r="I125" t="str">
            <v>否</v>
          </cell>
          <cell r="J125" t="str">
            <v>开挖土方660㎥、挡土142㎥、涵管12米、路面硬化1400㎡、水渠硬化750m、照明路灯30盏</v>
          </cell>
          <cell r="K125" t="str">
            <v>千米</v>
          </cell>
          <cell r="L125">
            <v>0.49</v>
          </cell>
          <cell r="M125" t="str">
            <v>乡村建设项目</v>
          </cell>
          <cell r="N125" t="str">
            <v>农村基础设施</v>
          </cell>
          <cell r="O125" t="str">
            <v>农村道路建设（通村、通户路）</v>
          </cell>
          <cell r="P125" t="str">
            <v>巩固脱贫攻坚成果</v>
          </cell>
          <cell r="Q125">
            <v>48</v>
          </cell>
          <cell r="R125">
            <v>48</v>
          </cell>
          <cell r="U125" t="str">
            <v>据实补助</v>
          </cell>
        </row>
        <row r="126">
          <cell r="C126" t="str">
            <v>大石门村门前组道路建设</v>
          </cell>
          <cell r="D126" t="str">
            <v>新建</v>
          </cell>
          <cell r="E126" t="str">
            <v>2023年01月-2023年12月</v>
          </cell>
          <cell r="F126" t="str">
            <v>上犹县</v>
          </cell>
          <cell r="G126" t="str">
            <v>双溪乡</v>
          </cell>
          <cell r="H126" t="str">
            <v>大石门村</v>
          </cell>
          <cell r="I126" t="str">
            <v>省定重点村</v>
          </cell>
          <cell r="J126" t="str">
            <v>硬化大石门村门前组道路2000平方米及水沟200米（规格40*40）</v>
          </cell>
          <cell r="K126" t="str">
            <v>平方米</v>
          </cell>
          <cell r="L126">
            <v>2000</v>
          </cell>
          <cell r="M126" t="str">
            <v>乡村建设项目</v>
          </cell>
          <cell r="N126" t="str">
            <v>农村基础设施</v>
          </cell>
          <cell r="O126" t="str">
            <v>农村道路建设（通村、通户路）</v>
          </cell>
          <cell r="P126" t="str">
            <v>巩固脱贫攻坚成果</v>
          </cell>
          <cell r="Q126">
            <v>30</v>
          </cell>
          <cell r="R126">
            <v>30</v>
          </cell>
          <cell r="U126" t="str">
            <v>据实补助</v>
          </cell>
        </row>
        <row r="127">
          <cell r="C127" t="str">
            <v>杨梅至高岭道路建设</v>
          </cell>
          <cell r="D127" t="str">
            <v>新建</v>
          </cell>
          <cell r="E127" t="str">
            <v>2023年01月-2023年12月</v>
          </cell>
          <cell r="F127" t="str">
            <v>上犹县</v>
          </cell>
          <cell r="G127" t="str">
            <v>双溪乡</v>
          </cell>
          <cell r="H127" t="str">
            <v>小石门村</v>
          </cell>
          <cell r="I127" t="str">
            <v>省定重点村</v>
          </cell>
          <cell r="J127" t="str">
            <v>硬化杨梅至高岭道路3500平方米、水沟800米等</v>
          </cell>
          <cell r="K127" t="str">
            <v>平方米</v>
          </cell>
          <cell r="L127">
            <v>3500</v>
          </cell>
          <cell r="M127" t="str">
            <v>乡村建设项目</v>
          </cell>
          <cell r="N127" t="str">
            <v>农村基础设施</v>
          </cell>
          <cell r="O127" t="str">
            <v>农村道路建设（通村、通户路）</v>
          </cell>
          <cell r="P127" t="str">
            <v>巩固脱贫攻坚成果</v>
          </cell>
          <cell r="Q127">
            <v>70</v>
          </cell>
          <cell r="R127">
            <v>70</v>
          </cell>
          <cell r="U127" t="str">
            <v>据实补助</v>
          </cell>
        </row>
        <row r="128">
          <cell r="C128" t="str">
            <v>新华人行桥水毁维修</v>
          </cell>
          <cell r="D128" t="str">
            <v>续建</v>
          </cell>
          <cell r="E128" t="str">
            <v>2023年01月-2023年12月</v>
          </cell>
          <cell r="F128" t="str">
            <v>上犹县</v>
          </cell>
          <cell r="G128" t="str">
            <v>寺下镇</v>
          </cell>
          <cell r="H128" t="str">
            <v>新华村</v>
          </cell>
          <cell r="I128" t="str">
            <v>省定重点村</v>
          </cell>
          <cell r="J128" t="str">
            <v>桥墩损毁维修1处约20m³等</v>
          </cell>
          <cell r="K128" t="str">
            <v>立方米</v>
          </cell>
          <cell r="L128">
            <v>20</v>
          </cell>
          <cell r="M128" t="str">
            <v>乡村建设项目</v>
          </cell>
          <cell r="N128" t="str">
            <v>农村基础设施</v>
          </cell>
          <cell r="O128" t="str">
            <v>农村道路建设（通村、通户路）</v>
          </cell>
          <cell r="P128" t="str">
            <v>乡村建设</v>
          </cell>
          <cell r="Q128">
            <v>10</v>
          </cell>
          <cell r="R128">
            <v>10</v>
          </cell>
          <cell r="U128" t="str">
            <v>据实补助</v>
          </cell>
        </row>
        <row r="129">
          <cell r="C129" t="str">
            <v>富足村水毁基础设施维修</v>
          </cell>
          <cell r="D129" t="str">
            <v>维修</v>
          </cell>
          <cell r="E129" t="str">
            <v>2023年01月-2023年12月</v>
          </cell>
          <cell r="F129" t="str">
            <v>上犹县</v>
          </cell>
          <cell r="G129" t="str">
            <v>寺下镇</v>
          </cell>
          <cell r="H129" t="str">
            <v>富足村</v>
          </cell>
          <cell r="I129" t="str">
            <v>县定重点村</v>
          </cell>
          <cell r="J129" t="str">
            <v>水毁基础设施维修10处，含道路维修约1.2公里，河堤、水陂约400立方米，桥梁、涵洞等</v>
          </cell>
          <cell r="K129" t="str">
            <v>千米</v>
          </cell>
          <cell r="L129">
            <v>1.2</v>
          </cell>
          <cell r="M129" t="str">
            <v>乡村建设项目</v>
          </cell>
          <cell r="N129" t="str">
            <v>农村基础设施</v>
          </cell>
          <cell r="O129" t="str">
            <v>农村道路建设（通村、通户路）</v>
          </cell>
          <cell r="P129" t="str">
            <v>乡村建设</v>
          </cell>
          <cell r="Q129">
            <v>39</v>
          </cell>
          <cell r="R129">
            <v>39</v>
          </cell>
          <cell r="U129" t="str">
            <v>据实补助</v>
          </cell>
        </row>
        <row r="130">
          <cell r="C130" t="str">
            <v>下佐村水口桥梁建设项目</v>
          </cell>
          <cell r="D130" t="str">
            <v>新建</v>
          </cell>
          <cell r="E130" t="str">
            <v>2023年01月-2023年12月</v>
          </cell>
          <cell r="F130" t="str">
            <v>上犹县</v>
          </cell>
          <cell r="G130" t="str">
            <v>紫阳乡</v>
          </cell>
          <cell r="H130" t="str">
            <v>下佐村</v>
          </cell>
          <cell r="I130" t="str">
            <v>省定重点村</v>
          </cell>
          <cell r="J130" t="str">
            <v>桥梁建设水口桥1长约26米、宽2.5米其它附属设施建设等</v>
          </cell>
          <cell r="K130" t="str">
            <v>座</v>
          </cell>
          <cell r="L130">
            <v>1</v>
          </cell>
          <cell r="M130" t="str">
            <v>乡村建设项目</v>
          </cell>
          <cell r="N130" t="str">
            <v>农村基础设施</v>
          </cell>
          <cell r="O130" t="str">
            <v>农村道路建设（通村、通户路）</v>
          </cell>
          <cell r="P130" t="str">
            <v>巩固脱贫攻坚成果</v>
          </cell>
          <cell r="Q130">
            <v>51</v>
          </cell>
          <cell r="R130">
            <v>51</v>
          </cell>
          <cell r="U130" t="str">
            <v>据实补助</v>
          </cell>
        </row>
        <row r="131">
          <cell r="C131" t="str">
            <v>长岭村大河坝及潭脑道路硬化项目</v>
          </cell>
          <cell r="D131" t="str">
            <v>新建</v>
          </cell>
          <cell r="E131" t="str">
            <v>2023年01月-2023年12月</v>
          </cell>
          <cell r="F131" t="str">
            <v>上犹县</v>
          </cell>
          <cell r="G131" t="str">
            <v>紫阳乡</v>
          </cell>
          <cell r="H131" t="str">
            <v>长岭村</v>
          </cell>
          <cell r="I131" t="str">
            <v>否</v>
          </cell>
          <cell r="J131" t="str">
            <v>硬化道路2000平方米及附属设施建设</v>
          </cell>
          <cell r="K131" t="str">
            <v>平方米</v>
          </cell>
          <cell r="L131">
            <v>2000</v>
          </cell>
          <cell r="M131" t="str">
            <v>乡村建设项目</v>
          </cell>
          <cell r="N131" t="str">
            <v>农村基础设施</v>
          </cell>
          <cell r="O131" t="str">
            <v>农村道路建设（通村、通户路）</v>
          </cell>
          <cell r="P131" t="str">
            <v>乡村建设</v>
          </cell>
          <cell r="Q131">
            <v>30</v>
          </cell>
          <cell r="R131">
            <v>30</v>
          </cell>
        </row>
        <row r="132">
          <cell r="C132" t="str">
            <v>小丰、廖屋组道路硬化</v>
          </cell>
          <cell r="D132" t="str">
            <v>新建</v>
          </cell>
          <cell r="E132" t="str">
            <v>2023年01月-2023年12月</v>
          </cell>
          <cell r="F132" t="str">
            <v>上犹县</v>
          </cell>
          <cell r="G132" t="str">
            <v>东山镇</v>
          </cell>
          <cell r="H132" t="str">
            <v>南塘村</v>
          </cell>
          <cell r="I132" t="str">
            <v>县定重点村</v>
          </cell>
          <cell r="J132" t="str">
            <v>道路硬化1300*3.5等附属设施</v>
          </cell>
          <cell r="K132" t="str">
            <v>千米</v>
          </cell>
          <cell r="L132">
            <v>1.3</v>
          </cell>
          <cell r="M132" t="str">
            <v>乡村建设项目</v>
          </cell>
          <cell r="N132" t="str">
            <v>农村基础设施</v>
          </cell>
          <cell r="O132" t="str">
            <v>农村道路建设（通村、通户路）</v>
          </cell>
          <cell r="P132" t="str">
            <v>乡村治理建设</v>
          </cell>
          <cell r="Q132">
            <v>63</v>
          </cell>
          <cell r="R132">
            <v>63</v>
          </cell>
          <cell r="U132" t="str">
            <v>据实补助</v>
          </cell>
        </row>
        <row r="133">
          <cell r="C133" t="str">
            <v>中稍至水福公路改造硬化等附属设施</v>
          </cell>
          <cell r="D133" t="str">
            <v>续建</v>
          </cell>
          <cell r="E133" t="str">
            <v>2023年01月-2023年12月</v>
          </cell>
          <cell r="F133" t="str">
            <v>上犹县</v>
          </cell>
          <cell r="G133" t="str">
            <v>东山镇</v>
          </cell>
          <cell r="H133" t="str">
            <v>中稍村</v>
          </cell>
          <cell r="I133" t="str">
            <v>县定重点村</v>
          </cell>
          <cell r="J133" t="str">
            <v>砌堡坎300m长*1.3m高*1m宽，浇水沟40*40*200m，填方1000m³等</v>
          </cell>
          <cell r="K133" t="str">
            <v>千米</v>
          </cell>
          <cell r="L133">
            <v>0.3</v>
          </cell>
          <cell r="M133" t="str">
            <v>乡村建设项目</v>
          </cell>
          <cell r="N133" t="str">
            <v>农村基础设施</v>
          </cell>
          <cell r="O133" t="str">
            <v>农村道路建设（通村、通户路）</v>
          </cell>
          <cell r="P133" t="str">
            <v>乡村治理建设</v>
          </cell>
          <cell r="Q133">
            <v>30</v>
          </cell>
          <cell r="R133">
            <v>30</v>
          </cell>
          <cell r="U133" t="str">
            <v>据实补助</v>
          </cell>
        </row>
        <row r="134">
          <cell r="C134" t="str">
            <v>茶亭村上排组犹梅河桥</v>
          </cell>
          <cell r="D134" t="str">
            <v>维修</v>
          </cell>
          <cell r="E134" t="str">
            <v>2023年01月-2023年12月</v>
          </cell>
          <cell r="F134" t="str">
            <v>上犹县</v>
          </cell>
          <cell r="G134" t="str">
            <v>东山镇</v>
          </cell>
          <cell r="H134" t="str">
            <v>茶亭村</v>
          </cell>
          <cell r="I134" t="str">
            <v>否</v>
          </cell>
          <cell r="J134" t="str">
            <v>维修桥体31米*3米</v>
          </cell>
          <cell r="K134" t="str">
            <v>千米</v>
          </cell>
          <cell r="L134">
            <v>0.031</v>
          </cell>
          <cell r="M134" t="str">
            <v>乡村建设项目</v>
          </cell>
          <cell r="N134" t="str">
            <v>农村基础设施</v>
          </cell>
          <cell r="O134" t="str">
            <v>农村道路建设（通村、通户路）</v>
          </cell>
          <cell r="P134" t="str">
            <v>乡村治理建设</v>
          </cell>
          <cell r="Q134">
            <v>30</v>
          </cell>
          <cell r="R134">
            <v>30</v>
          </cell>
          <cell r="U134" t="str">
            <v>据实补助</v>
          </cell>
        </row>
        <row r="135">
          <cell r="C135" t="str">
            <v>茶亭村道路及堡坎等设施建设</v>
          </cell>
          <cell r="D135" t="str">
            <v>续建</v>
          </cell>
          <cell r="E135" t="str">
            <v>2023年01月-2023年12月</v>
          </cell>
          <cell r="F135" t="str">
            <v>上犹县</v>
          </cell>
          <cell r="G135" t="str">
            <v>东山镇</v>
          </cell>
          <cell r="H135" t="str">
            <v>茶亭村</v>
          </cell>
          <cell r="I135" t="str">
            <v>否</v>
          </cell>
          <cell r="J135" t="str">
            <v>道路硬化长470米，宽2.5米，堡坎等附属设施</v>
          </cell>
          <cell r="K135" t="str">
            <v>千米</v>
          </cell>
          <cell r="L135">
            <v>0.47</v>
          </cell>
          <cell r="M135" t="str">
            <v>乡村建设项目</v>
          </cell>
          <cell r="N135" t="str">
            <v>农村基础设施</v>
          </cell>
          <cell r="O135" t="str">
            <v>农村道路建设（通村、通户路）</v>
          </cell>
          <cell r="P135" t="str">
            <v>乡村治理建设</v>
          </cell>
          <cell r="Q135">
            <v>22</v>
          </cell>
          <cell r="R135">
            <v>22</v>
          </cell>
          <cell r="U135" t="str">
            <v>据实补助</v>
          </cell>
        </row>
        <row r="136">
          <cell r="C136" t="str">
            <v>胡屋至葡萄园道路建设</v>
          </cell>
          <cell r="D136" t="str">
            <v>新建</v>
          </cell>
          <cell r="E136" t="str">
            <v>2022.12-2023.12</v>
          </cell>
          <cell r="F136" t="str">
            <v>上犹县</v>
          </cell>
          <cell r="G136" t="str">
            <v>东山镇</v>
          </cell>
          <cell r="H136" t="str">
            <v>沿河村</v>
          </cell>
          <cell r="I136" t="str">
            <v>省定
重点村</v>
          </cell>
          <cell r="J136" t="str">
            <v>长1000米扩宽2.5米，路面破除，维修，浆砌水渠40*40*1000米及附属设施</v>
          </cell>
          <cell r="K136" t="str">
            <v>千米</v>
          </cell>
          <cell r="L136">
            <v>1</v>
          </cell>
          <cell r="M136" t="str">
            <v>乡村建设项目</v>
          </cell>
          <cell r="N136" t="str">
            <v>农村基础设施</v>
          </cell>
          <cell r="O136" t="str">
            <v>农村道路建设（通村、通户路）</v>
          </cell>
          <cell r="P136" t="str">
            <v>乡村治理建设</v>
          </cell>
          <cell r="Q136">
            <v>60</v>
          </cell>
          <cell r="R136">
            <v>60</v>
          </cell>
        </row>
        <row r="137">
          <cell r="C137" t="str">
            <v>黄沙村大埠片通组路延伸</v>
          </cell>
          <cell r="D137" t="str">
            <v>新建</v>
          </cell>
          <cell r="E137" t="str">
            <v>2023.01-2023.11</v>
          </cell>
          <cell r="F137" t="str">
            <v>上犹县</v>
          </cell>
          <cell r="G137" t="str">
            <v>黄埠镇</v>
          </cell>
          <cell r="H137" t="str">
            <v>黄沙村</v>
          </cell>
          <cell r="I137" t="str">
            <v>否</v>
          </cell>
          <cell r="J137" t="str">
            <v>田面、排上、塘下等通组路延伸，长458米，宽3.5米</v>
          </cell>
          <cell r="K137" t="str">
            <v>平方米</v>
          </cell>
          <cell r="L137">
            <v>1600</v>
          </cell>
          <cell r="M137" t="str">
            <v>乡村建设项目</v>
          </cell>
          <cell r="N137" t="str">
            <v>农村基础设施</v>
          </cell>
          <cell r="O137" t="str">
            <v>农村道路建设（通村、通户路）</v>
          </cell>
          <cell r="P137" t="str">
            <v>乡村建设</v>
          </cell>
          <cell r="Q137">
            <v>40</v>
          </cell>
          <cell r="R137">
            <v>40</v>
          </cell>
          <cell r="U137" t="str">
            <v>据实补助</v>
          </cell>
        </row>
        <row r="138">
          <cell r="C138" t="str">
            <v>上丰村主干道路拓宽工程</v>
          </cell>
          <cell r="D138" t="str">
            <v>新建</v>
          </cell>
          <cell r="E138" t="str">
            <v>2023.01-2023.11</v>
          </cell>
          <cell r="F138" t="str">
            <v>上犹先</v>
          </cell>
          <cell r="G138" t="str">
            <v>黄埠镇</v>
          </cell>
          <cell r="H138" t="str">
            <v>上丰村</v>
          </cell>
          <cell r="I138" t="str">
            <v>县重点村</v>
          </cell>
          <cell r="J138" t="str">
            <v>拓宽约3000平方米道路路基及硬化</v>
          </cell>
          <cell r="K138" t="str">
            <v>平方米</v>
          </cell>
          <cell r="L138">
            <v>3000</v>
          </cell>
          <cell r="M138" t="str">
            <v>乡村建设项目</v>
          </cell>
          <cell r="N138" t="str">
            <v>农村基础设施</v>
          </cell>
          <cell r="O138" t="str">
            <v>农村道路建设（通村、通户路）</v>
          </cell>
          <cell r="P138" t="str">
            <v>乡村建设</v>
          </cell>
          <cell r="Q138">
            <v>60</v>
          </cell>
          <cell r="R138">
            <v>60</v>
          </cell>
        </row>
        <row r="139">
          <cell r="C139" t="str">
            <v>丰岗村至南康区红心村道路硬化工程</v>
          </cell>
          <cell r="D139" t="str">
            <v>续建</v>
          </cell>
          <cell r="E139" t="str">
            <v>2023.1-2023.10</v>
          </cell>
          <cell r="F139" t="str">
            <v>上犹县</v>
          </cell>
          <cell r="G139" t="str">
            <v>黄埠镇</v>
          </cell>
          <cell r="H139" t="str">
            <v>丰岗村</v>
          </cell>
          <cell r="I139" t="str">
            <v>县定重点村</v>
          </cell>
          <cell r="J139" t="str">
            <v>道路硬化1800㎡</v>
          </cell>
          <cell r="K139" t="str">
            <v>平方米</v>
          </cell>
          <cell r="L139">
            <v>1800</v>
          </cell>
          <cell r="M139" t="str">
            <v>乡村建设项目</v>
          </cell>
          <cell r="N139" t="str">
            <v>农村基础设施</v>
          </cell>
          <cell r="O139" t="str">
            <v>农村道路建设（通村、通户路）</v>
          </cell>
          <cell r="P139" t="str">
            <v>乡村建设</v>
          </cell>
          <cell r="Q139">
            <v>30</v>
          </cell>
          <cell r="R139">
            <v>30</v>
          </cell>
          <cell r="U139" t="str">
            <v>据实补助</v>
          </cell>
        </row>
        <row r="140">
          <cell r="C140" t="str">
            <v>水径村茶园基地建设</v>
          </cell>
          <cell r="D140" t="str">
            <v>新建</v>
          </cell>
          <cell r="E140" t="str">
            <v>2023.01-2023.12</v>
          </cell>
          <cell r="F140" t="str">
            <v>上犹县</v>
          </cell>
          <cell r="G140" t="str">
            <v>梅水乡</v>
          </cell>
          <cell r="H140" t="str">
            <v>水径村</v>
          </cell>
          <cell r="I140" t="str">
            <v>否</v>
          </cell>
          <cell r="J140" t="str">
            <v>新建茶园200亩，含打带、土地流转、茶叶种植等</v>
          </cell>
          <cell r="K140" t="str">
            <v>亩</v>
          </cell>
          <cell r="L140">
            <v>200</v>
          </cell>
          <cell r="M140" t="str">
            <v>乡村建设项目</v>
          </cell>
          <cell r="N140" t="str">
            <v>农村基础设施</v>
          </cell>
          <cell r="O140" t="str">
            <v>农村道路建设（通村、通户路）</v>
          </cell>
          <cell r="P140" t="str">
            <v>农村产业发展</v>
          </cell>
          <cell r="Q140">
            <v>80</v>
          </cell>
          <cell r="R140">
            <v>80</v>
          </cell>
        </row>
        <row r="141">
          <cell r="C141" t="str">
            <v>河唇村通组道路改造</v>
          </cell>
          <cell r="D141" t="str">
            <v>新建</v>
          </cell>
          <cell r="E141" t="str">
            <v>2023年01月-2023年12月</v>
          </cell>
          <cell r="F141" t="str">
            <v>上犹县</v>
          </cell>
          <cell r="G141" t="str">
            <v>油石乡</v>
          </cell>
          <cell r="H141" t="str">
            <v>河唇村</v>
          </cell>
          <cell r="I141" t="str">
            <v>省定重点村</v>
          </cell>
          <cell r="J141" t="str">
            <v>新建、维修通组路0.5千米*3.5米、0.3千米*6米</v>
          </cell>
          <cell r="K141" t="str">
            <v>千米</v>
          </cell>
          <cell r="L141" t="str">
            <v>0.8</v>
          </cell>
          <cell r="M141" t="str">
            <v>乡村建设项目</v>
          </cell>
          <cell r="N141" t="str">
            <v>农村基础设施</v>
          </cell>
          <cell r="O141" t="str">
            <v>农村道路建设（通村、通户路）</v>
          </cell>
          <cell r="P141" t="str">
            <v>巩固脱贫攻坚成果</v>
          </cell>
          <cell r="Q141">
            <v>60</v>
          </cell>
          <cell r="R141">
            <v>60</v>
          </cell>
          <cell r="U141" t="str">
            <v>据实补助</v>
          </cell>
        </row>
        <row r="142">
          <cell r="C142" t="str">
            <v>水岩乡牛角片道路拓宽</v>
          </cell>
          <cell r="D142" t="str">
            <v>新建</v>
          </cell>
          <cell r="E142" t="str">
            <v>2023年01月-2023年12月</v>
          </cell>
          <cell r="F142" t="str">
            <v>上犹县</v>
          </cell>
          <cell r="G142" t="str">
            <v>水岩乡</v>
          </cell>
          <cell r="H142" t="str">
            <v>横岭村</v>
          </cell>
          <cell r="I142" t="str">
            <v>否</v>
          </cell>
          <cell r="J142" t="str">
            <v>道路拓宽1.6公里</v>
          </cell>
          <cell r="K142" t="str">
            <v>公里</v>
          </cell>
          <cell r="L142" t="str">
            <v>1.6</v>
          </cell>
          <cell r="M142" t="str">
            <v>乡村建设项目</v>
          </cell>
          <cell r="N142" t="str">
            <v>农村基础设施</v>
          </cell>
          <cell r="O142" t="str">
            <v>农村道路建设（通村、通户路）</v>
          </cell>
          <cell r="P142" t="str">
            <v>乡村建设</v>
          </cell>
          <cell r="Q142">
            <v>75</v>
          </cell>
          <cell r="R142">
            <v>75</v>
          </cell>
        </row>
        <row r="143">
          <cell r="C143" t="str">
            <v>营前镇环城路至育秧工厂道路</v>
          </cell>
          <cell r="D143" t="str">
            <v>新建</v>
          </cell>
          <cell r="E143" t="str">
            <v>2023年03月-2023年10月</v>
          </cell>
          <cell r="F143" t="str">
            <v>上犹县</v>
          </cell>
          <cell r="G143" t="str">
            <v>营前镇</v>
          </cell>
          <cell r="H143" t="str">
            <v>蛛岭村</v>
          </cell>
          <cell r="I143" t="str">
            <v>县定重点村</v>
          </cell>
          <cell r="J143" t="str">
            <v>新开道路约190米，宽8米，堡坎护坡约120立方米，回填路基等</v>
          </cell>
          <cell r="K143" t="str">
            <v>米</v>
          </cell>
          <cell r="L143">
            <v>190</v>
          </cell>
          <cell r="M143" t="str">
            <v>乡村建设项目</v>
          </cell>
          <cell r="N143" t="str">
            <v>农村基础设施</v>
          </cell>
          <cell r="O143" t="str">
            <v>农村道路建设（通村、通户路）</v>
          </cell>
          <cell r="P143" t="str">
            <v>乡村建设</v>
          </cell>
          <cell r="Q143">
            <v>65</v>
          </cell>
          <cell r="R143">
            <v>65</v>
          </cell>
        </row>
        <row r="144">
          <cell r="C144" t="str">
            <v>水村罗屋组通组路硬化</v>
          </cell>
          <cell r="D144" t="str">
            <v>新建</v>
          </cell>
          <cell r="E144" t="str">
            <v>2023年01月-2023年12月</v>
          </cell>
          <cell r="F144" t="str">
            <v>上犹县</v>
          </cell>
          <cell r="G144" t="str">
            <v>油石乡</v>
          </cell>
          <cell r="H144" t="str">
            <v>水村村</v>
          </cell>
          <cell r="I144" t="str">
            <v>市定重点村</v>
          </cell>
          <cell r="J144" t="str">
            <v>硬化道路0.25千米长，3.5米宽</v>
          </cell>
          <cell r="K144" t="str">
            <v>千米</v>
          </cell>
          <cell r="L144">
            <v>0.25</v>
          </cell>
          <cell r="M144" t="str">
            <v>乡村建设项目</v>
          </cell>
          <cell r="N144" t="str">
            <v>农村基础设施</v>
          </cell>
          <cell r="O144" t="str">
            <v>农村道路建设（通村、通户路）</v>
          </cell>
          <cell r="P144" t="str">
            <v>巩固脱贫攻坚成果</v>
          </cell>
          <cell r="Q144">
            <v>14</v>
          </cell>
          <cell r="R144">
            <v>14</v>
          </cell>
          <cell r="U144" t="str">
            <v>据实补助</v>
          </cell>
        </row>
        <row r="145">
          <cell r="Q145">
            <v>1122</v>
          </cell>
          <cell r="R145">
            <v>1122</v>
          </cell>
          <cell r="S145">
            <v>0</v>
          </cell>
          <cell r="T145">
            <v>0</v>
          </cell>
        </row>
        <row r="146">
          <cell r="C146" t="str">
            <v>月仔村生态果园提升项目</v>
          </cell>
          <cell r="D146" t="str">
            <v>新建</v>
          </cell>
          <cell r="E146" t="str">
            <v>2023年01月-2023年12月</v>
          </cell>
          <cell r="F146" t="str">
            <v>上犹县</v>
          </cell>
          <cell r="G146" t="str">
            <v>陡水镇</v>
          </cell>
          <cell r="H146" t="str">
            <v>月仔村</v>
          </cell>
          <cell r="I146" t="str">
            <v>否</v>
          </cell>
          <cell r="J146" t="str">
            <v>新建园区道路0.75公里3.5米宽道路等基础设施</v>
          </cell>
          <cell r="K146" t="str">
            <v>千米</v>
          </cell>
          <cell r="L146">
            <v>0.75</v>
          </cell>
          <cell r="M146" t="str">
            <v>乡村建设项目</v>
          </cell>
          <cell r="N146" t="str">
            <v>农村基础设施</v>
          </cell>
          <cell r="O146" t="str">
            <v>产业路、资源路、旅游路建设</v>
          </cell>
          <cell r="P146" t="str">
            <v>乡村建设</v>
          </cell>
          <cell r="Q146">
            <v>38</v>
          </cell>
          <cell r="R146">
            <v>38</v>
          </cell>
          <cell r="U146" t="str">
            <v>据实补助</v>
          </cell>
        </row>
        <row r="147">
          <cell r="C147" t="str">
            <v>兰溪瀑布群步道建设</v>
          </cell>
          <cell r="D147" t="str">
            <v>新建</v>
          </cell>
          <cell r="E147" t="str">
            <v>2023年01月-2023年12月</v>
          </cell>
          <cell r="F147" t="str">
            <v>上犹县</v>
          </cell>
          <cell r="G147" t="str">
            <v>平富乡</v>
          </cell>
          <cell r="H147" t="str">
            <v>信地畲族村</v>
          </cell>
          <cell r="I147" t="str">
            <v>省定重点村</v>
          </cell>
          <cell r="J147" t="str">
            <v>新建步道宽1.2米，长2.5公里</v>
          </cell>
          <cell r="K147" t="str">
            <v>千米</v>
          </cell>
          <cell r="L147">
            <v>2.5</v>
          </cell>
          <cell r="M147" t="str">
            <v>乡村建设项目</v>
          </cell>
          <cell r="N147" t="str">
            <v>农村基础设施</v>
          </cell>
          <cell r="O147" t="str">
            <v>产业路、资源路、旅游路建设</v>
          </cell>
          <cell r="P147" t="str">
            <v>乡村建设</v>
          </cell>
          <cell r="Q147">
            <v>50</v>
          </cell>
          <cell r="R147">
            <v>50</v>
          </cell>
          <cell r="U147" t="str">
            <v>据实补助</v>
          </cell>
        </row>
        <row r="148">
          <cell r="C148" t="str">
            <v>古田村农田机耕道</v>
          </cell>
          <cell r="D148" t="str">
            <v>新建</v>
          </cell>
          <cell r="E148" t="str">
            <v>2023年01月-2023年12月</v>
          </cell>
          <cell r="F148" t="str">
            <v>上犹县</v>
          </cell>
          <cell r="G148" t="str">
            <v>水岩乡</v>
          </cell>
          <cell r="H148" t="str">
            <v>古田村</v>
          </cell>
          <cell r="I148" t="str">
            <v>省定重点村</v>
          </cell>
          <cell r="J148" t="str">
            <v>新开农田机耕道1500米及附属设施</v>
          </cell>
          <cell r="K148" t="str">
            <v>千米</v>
          </cell>
          <cell r="L148" t="str">
            <v>1.5</v>
          </cell>
          <cell r="M148" t="str">
            <v>乡村建设项目</v>
          </cell>
          <cell r="N148" t="str">
            <v>农村基础设施</v>
          </cell>
          <cell r="O148" t="str">
            <v>产业路、资源路、旅游路建设</v>
          </cell>
          <cell r="P148" t="str">
            <v>乡村建设</v>
          </cell>
          <cell r="Q148">
            <v>20</v>
          </cell>
          <cell r="R148">
            <v>20</v>
          </cell>
          <cell r="U148" t="str">
            <v>据实补助</v>
          </cell>
        </row>
        <row r="149">
          <cell r="C149" t="str">
            <v>金盆村脐橙基地产业道路扩建及硬化项目</v>
          </cell>
          <cell r="D149" t="str">
            <v>新建</v>
          </cell>
          <cell r="E149" t="str">
            <v>2023年01月-2023年12月</v>
          </cell>
          <cell r="F149" t="str">
            <v>上犹县</v>
          </cell>
          <cell r="G149" t="str">
            <v>水岩乡</v>
          </cell>
          <cell r="H149" t="str">
            <v>金盆村</v>
          </cell>
          <cell r="I149" t="str">
            <v>县定重点村</v>
          </cell>
          <cell r="J149" t="str">
            <v>产业道路1000米</v>
          </cell>
          <cell r="K149" t="str">
            <v>千米</v>
          </cell>
          <cell r="L149" t="str">
            <v>1</v>
          </cell>
          <cell r="M149" t="str">
            <v>乡村建设项目</v>
          </cell>
          <cell r="N149" t="str">
            <v>农村基础设施</v>
          </cell>
          <cell r="O149" t="str">
            <v>产业路、资源路、旅游路建设</v>
          </cell>
          <cell r="P149" t="str">
            <v>乡村建设</v>
          </cell>
          <cell r="Q149">
            <v>33</v>
          </cell>
          <cell r="R149">
            <v>33</v>
          </cell>
          <cell r="U149" t="str">
            <v>据实补助</v>
          </cell>
        </row>
        <row r="150">
          <cell r="C150" t="str">
            <v>齐云山民宿改造提升</v>
          </cell>
          <cell r="D150" t="str">
            <v>续建</v>
          </cell>
          <cell r="E150" t="str">
            <v>2023年01月-2023年12月</v>
          </cell>
          <cell r="F150" t="str">
            <v>上犹县</v>
          </cell>
          <cell r="G150" t="str">
            <v>五指峰乡</v>
          </cell>
          <cell r="H150" t="str">
            <v>鹅形村</v>
          </cell>
          <cell r="I150" t="str">
            <v>否</v>
          </cell>
          <cell r="J150" t="str">
            <v>茶园及民宿连接道路120米等民宿附属工程建设</v>
          </cell>
          <cell r="K150" t="str">
            <v>千米</v>
          </cell>
          <cell r="L150">
            <v>0.12</v>
          </cell>
          <cell r="M150" t="str">
            <v>乡村建设项目</v>
          </cell>
          <cell r="N150" t="str">
            <v>农村基础设施</v>
          </cell>
          <cell r="O150" t="str">
            <v>产业路、资源路、旅游路建设</v>
          </cell>
          <cell r="P150" t="str">
            <v>乡村建设</v>
          </cell>
          <cell r="Q150">
            <v>58</v>
          </cell>
          <cell r="R150">
            <v>58</v>
          </cell>
          <cell r="U150" t="str">
            <v>据实补助</v>
          </cell>
        </row>
        <row r="151">
          <cell r="C151" t="str">
            <v>坑尾组新开油茶基地道路</v>
          </cell>
          <cell r="D151" t="str">
            <v>新建</v>
          </cell>
          <cell r="E151" t="str">
            <v>2023年01月-2023年12月</v>
          </cell>
          <cell r="F151" t="str">
            <v>上犹县</v>
          </cell>
          <cell r="G151" t="str">
            <v>安和乡</v>
          </cell>
          <cell r="H151" t="str">
            <v>陶朱村</v>
          </cell>
          <cell r="I151" t="str">
            <v>县定重点村</v>
          </cell>
          <cell r="J151" t="str">
            <v>新开油茶道路3.5米宽600米等</v>
          </cell>
          <cell r="K151" t="str">
            <v>千米</v>
          </cell>
          <cell r="L151">
            <v>0.6</v>
          </cell>
          <cell r="M151" t="str">
            <v>乡村建设项目</v>
          </cell>
          <cell r="N151" t="str">
            <v>农村基础设施</v>
          </cell>
          <cell r="O151" t="str">
            <v>产业路、资源路、旅游路建设</v>
          </cell>
          <cell r="P151" t="str">
            <v>乡村建设</v>
          </cell>
          <cell r="Q151">
            <v>8</v>
          </cell>
          <cell r="R151">
            <v>8</v>
          </cell>
          <cell r="U151" t="str">
            <v>据实补助</v>
          </cell>
        </row>
        <row r="152">
          <cell r="C152" t="str">
            <v>大安村丰源脐橙基地道路硬化</v>
          </cell>
          <cell r="D152" t="str">
            <v>新建</v>
          </cell>
          <cell r="E152" t="str">
            <v>2023年01月-2023年12月</v>
          </cell>
          <cell r="F152" t="str">
            <v>上犹县</v>
          </cell>
          <cell r="G152" t="str">
            <v>社溪镇</v>
          </cell>
          <cell r="H152" t="str">
            <v>大安村</v>
          </cell>
          <cell r="I152" t="str">
            <v>省定重点村</v>
          </cell>
          <cell r="J152" t="str">
            <v>道路硬化650米、排水及挡土等附属设施</v>
          </cell>
          <cell r="K152" t="str">
            <v>千米</v>
          </cell>
          <cell r="L152">
            <v>0.65</v>
          </cell>
          <cell r="M152" t="str">
            <v>乡村建设项目</v>
          </cell>
          <cell r="N152" t="str">
            <v>农村基础设施</v>
          </cell>
          <cell r="O152" t="str">
            <v>产业路、资源路、旅游路建设</v>
          </cell>
          <cell r="P152" t="str">
            <v>乡村建设</v>
          </cell>
          <cell r="Q152">
            <v>30</v>
          </cell>
          <cell r="R152">
            <v>30</v>
          </cell>
          <cell r="U152" t="str">
            <v>据实补助</v>
          </cell>
        </row>
        <row r="153">
          <cell r="C153" t="str">
            <v>社陈村大埠组孜子产业道路建设</v>
          </cell>
          <cell r="D153" t="str">
            <v>新建</v>
          </cell>
          <cell r="E153" t="str">
            <v>2023.3-2023.12</v>
          </cell>
          <cell r="F153" t="str">
            <v>上犹县</v>
          </cell>
          <cell r="G153" t="str">
            <v>社溪镇</v>
          </cell>
          <cell r="H153" t="str">
            <v>社陈村</v>
          </cell>
          <cell r="I153" t="str">
            <v>否</v>
          </cell>
          <cell r="J153" t="str">
            <v>道路硬化1000米*3.5米</v>
          </cell>
          <cell r="K153" t="str">
            <v>千米</v>
          </cell>
          <cell r="L153">
            <v>1</v>
          </cell>
          <cell r="M153" t="str">
            <v>乡村建设项目</v>
          </cell>
          <cell r="N153" t="str">
            <v>农村基础设施</v>
          </cell>
          <cell r="O153" t="str">
            <v>产业路、资源路、旅游路建设</v>
          </cell>
          <cell r="P153" t="str">
            <v>乡村建设</v>
          </cell>
          <cell r="Q153">
            <v>40</v>
          </cell>
          <cell r="R153">
            <v>40</v>
          </cell>
        </row>
        <row r="154">
          <cell r="C154" t="str">
            <v>江头村黄桃基地道路建设</v>
          </cell>
          <cell r="D154" t="str">
            <v>新建</v>
          </cell>
          <cell r="E154" t="str">
            <v>2023年01月-2023年13月</v>
          </cell>
          <cell r="F154" t="str">
            <v>上犹县</v>
          </cell>
          <cell r="G154" t="str">
            <v>社溪镇</v>
          </cell>
          <cell r="H154" t="str">
            <v>江头村</v>
          </cell>
          <cell r="I154" t="str">
            <v>县定重点村</v>
          </cell>
          <cell r="J154" t="str">
            <v>道路建设约1100米，宽4.5米</v>
          </cell>
          <cell r="K154" t="str">
            <v>米</v>
          </cell>
          <cell r="L154">
            <v>1100</v>
          </cell>
          <cell r="M154" t="str">
            <v>乡村建设项目</v>
          </cell>
          <cell r="N154" t="str">
            <v>农村基础设施</v>
          </cell>
          <cell r="O154" t="str">
            <v>产业路、资源路、旅游路建设</v>
          </cell>
          <cell r="P154" t="str">
            <v>乡村建设</v>
          </cell>
          <cell r="Q154">
            <v>68</v>
          </cell>
          <cell r="R154">
            <v>68</v>
          </cell>
        </row>
        <row r="155">
          <cell r="C155" t="str">
            <v>水稻制种产业道路建设</v>
          </cell>
          <cell r="D155" t="str">
            <v>新建</v>
          </cell>
          <cell r="E155" t="str">
            <v>2023年01月-2023年12月</v>
          </cell>
          <cell r="F155" t="str">
            <v>上犹县</v>
          </cell>
          <cell r="G155" t="str">
            <v>寺下镇</v>
          </cell>
          <cell r="H155" t="str">
            <v>泥坑村</v>
          </cell>
          <cell r="I155" t="str">
            <v>省定重点村</v>
          </cell>
          <cell r="J155" t="str">
            <v>维修新建水泥道路约1.5公里，宽3.5米,厚18公分，及其他附属设施等</v>
          </cell>
          <cell r="K155" t="str">
            <v>千米</v>
          </cell>
          <cell r="L155">
            <v>1</v>
          </cell>
          <cell r="M155" t="str">
            <v>乡村建设项目</v>
          </cell>
          <cell r="N155" t="str">
            <v>农村基础设施</v>
          </cell>
          <cell r="O155" t="str">
            <v>产业路、资源路、旅游路建设</v>
          </cell>
          <cell r="P155" t="str">
            <v>乡村建设</v>
          </cell>
          <cell r="Q155">
            <v>35</v>
          </cell>
          <cell r="R155">
            <v>35</v>
          </cell>
          <cell r="U155" t="str">
            <v>据实补助</v>
          </cell>
        </row>
        <row r="156">
          <cell r="C156" t="str">
            <v>泥坑茶叶基地产业路硬化及茶场扩建</v>
          </cell>
          <cell r="D156" t="str">
            <v>新建</v>
          </cell>
          <cell r="E156" t="str">
            <v>2023年01月-2023年12月</v>
          </cell>
          <cell r="F156" t="str">
            <v>上犹县</v>
          </cell>
          <cell r="G156" t="str">
            <v>寺下镇</v>
          </cell>
          <cell r="H156" t="str">
            <v>泥坑村</v>
          </cell>
          <cell r="I156" t="str">
            <v>省定重点村</v>
          </cell>
          <cell r="J156" t="str">
            <v>道路硬化约0.8公里，宽约2.6米，扩建茶场约15亩</v>
          </cell>
          <cell r="K156" t="str">
            <v>千米</v>
          </cell>
          <cell r="L156">
            <v>0.8</v>
          </cell>
          <cell r="M156" t="str">
            <v>乡村建设项目</v>
          </cell>
          <cell r="N156" t="str">
            <v>农村基础设施</v>
          </cell>
          <cell r="O156" t="str">
            <v>产业路、资源路、旅游路建设</v>
          </cell>
          <cell r="P156" t="str">
            <v>乡村建设</v>
          </cell>
          <cell r="Q156">
            <v>45</v>
          </cell>
          <cell r="R156">
            <v>45</v>
          </cell>
        </row>
        <row r="157">
          <cell r="C157" t="str">
            <v>下佐村大水坑为民米业生态稻基地道路硬化及附属设施</v>
          </cell>
          <cell r="D157" t="str">
            <v>新建</v>
          </cell>
          <cell r="E157" t="str">
            <v>2023年01月-2023年12月</v>
          </cell>
          <cell r="F157" t="str">
            <v>上犹县</v>
          </cell>
          <cell r="G157" t="str">
            <v>紫阳乡</v>
          </cell>
          <cell r="H157" t="str">
            <v>下佐村</v>
          </cell>
          <cell r="I157" t="str">
            <v>省定重点村</v>
          </cell>
          <cell r="J157" t="str">
            <v>产业基地道路建设约1000平方米，其它附属设施建设</v>
          </cell>
          <cell r="K157" t="str">
            <v>平方米</v>
          </cell>
          <cell r="L157">
            <v>1000</v>
          </cell>
          <cell r="M157" t="str">
            <v>乡村建设项目</v>
          </cell>
          <cell r="N157" t="str">
            <v>农村基础设施</v>
          </cell>
          <cell r="O157" t="str">
            <v>产业路、资源路、旅游路建设</v>
          </cell>
          <cell r="P157" t="str">
            <v>乡村建设</v>
          </cell>
          <cell r="Q157">
            <v>30</v>
          </cell>
          <cell r="R157">
            <v>30</v>
          </cell>
          <cell r="U157" t="str">
            <v>据实补助</v>
          </cell>
        </row>
        <row r="158">
          <cell r="C158" t="str">
            <v>长岭村肉羊养殖基地产业道路硬化项目</v>
          </cell>
          <cell r="D158" t="str">
            <v>新建</v>
          </cell>
          <cell r="E158" t="str">
            <v>2023年01月-2023年12月</v>
          </cell>
          <cell r="F158" t="str">
            <v>上犹县</v>
          </cell>
          <cell r="G158" t="str">
            <v>紫阳乡</v>
          </cell>
          <cell r="H158" t="str">
            <v>长岭村</v>
          </cell>
          <cell r="I158" t="str">
            <v>否</v>
          </cell>
          <cell r="J158" t="str">
            <v>产业道路约2000平方米等附属设施建设</v>
          </cell>
          <cell r="K158" t="str">
            <v>平方米</v>
          </cell>
          <cell r="L158">
            <v>2000</v>
          </cell>
          <cell r="M158" t="str">
            <v>乡村建设项目</v>
          </cell>
          <cell r="N158" t="str">
            <v>农村基础设施</v>
          </cell>
          <cell r="O158" t="str">
            <v>产业路、资源路、旅游路建设</v>
          </cell>
          <cell r="P158" t="str">
            <v>乡村建设</v>
          </cell>
          <cell r="Q158">
            <v>70</v>
          </cell>
          <cell r="R158">
            <v>70</v>
          </cell>
          <cell r="U158" t="str">
            <v>据实补助</v>
          </cell>
        </row>
        <row r="159">
          <cell r="C159" t="str">
            <v>合溪村小坑脐橙基地附属设施配套项目</v>
          </cell>
          <cell r="D159" t="str">
            <v>续建</v>
          </cell>
          <cell r="E159" t="str">
            <v>2023.01-2023.12</v>
          </cell>
          <cell r="F159" t="str">
            <v>上犹县</v>
          </cell>
          <cell r="G159" t="str">
            <v>黄埠镇</v>
          </cell>
          <cell r="H159" t="str">
            <v>合溪村</v>
          </cell>
          <cell r="I159" t="str">
            <v>省定重点村</v>
          </cell>
          <cell r="J159" t="str">
            <v>新建2.5米宽560米基地道路等及其他配套设施建设</v>
          </cell>
          <cell r="K159" t="str">
            <v>千米</v>
          </cell>
          <cell r="L159">
            <v>0.56</v>
          </cell>
          <cell r="M159" t="str">
            <v>乡村建设项目</v>
          </cell>
          <cell r="N159" t="str">
            <v>农村基础设施</v>
          </cell>
          <cell r="O159" t="str">
            <v>产业路、资源路、旅游路建设</v>
          </cell>
          <cell r="P159" t="str">
            <v>乡村建设</v>
          </cell>
          <cell r="Q159">
            <v>50</v>
          </cell>
          <cell r="R159">
            <v>50</v>
          </cell>
          <cell r="U159" t="str">
            <v>据实补助</v>
          </cell>
        </row>
        <row r="160">
          <cell r="C160" t="str">
            <v>水径村上岗组果园产业路项目</v>
          </cell>
          <cell r="D160" t="str">
            <v>续建</v>
          </cell>
          <cell r="E160" t="str">
            <v>2023年01月-2023年12月</v>
          </cell>
          <cell r="F160" t="str">
            <v>上犹县</v>
          </cell>
          <cell r="G160" t="str">
            <v>梅水乡</v>
          </cell>
          <cell r="H160" t="str">
            <v>水径村</v>
          </cell>
          <cell r="I160" t="str">
            <v>否</v>
          </cell>
          <cell r="J160" t="str">
            <v>道路硬化1300平方米等</v>
          </cell>
          <cell r="K160" t="str">
            <v>平方米</v>
          </cell>
          <cell r="L160">
            <v>1300</v>
          </cell>
          <cell r="M160" t="str">
            <v>乡村建设项目</v>
          </cell>
          <cell r="N160" t="str">
            <v>农村基础设施</v>
          </cell>
          <cell r="O160" t="str">
            <v>产业路、资源路、旅游路建设</v>
          </cell>
          <cell r="P160" t="str">
            <v>乡村建设</v>
          </cell>
          <cell r="Q160">
            <v>20</v>
          </cell>
          <cell r="R160">
            <v>20</v>
          </cell>
          <cell r="U160" t="str">
            <v>据实补助</v>
          </cell>
        </row>
        <row r="161">
          <cell r="C161" t="str">
            <v>清溪村油峰茶场基地道路硬化</v>
          </cell>
          <cell r="D161" t="str">
            <v>新建</v>
          </cell>
          <cell r="E161" t="str">
            <v>2023年01月-2023年12月</v>
          </cell>
          <cell r="F161" t="str">
            <v>上犹县</v>
          </cell>
          <cell r="G161" t="str">
            <v>油石乡</v>
          </cell>
          <cell r="H161" t="str">
            <v>清溪村</v>
          </cell>
          <cell r="I161" t="str">
            <v>市定重点村</v>
          </cell>
          <cell r="J161" t="str">
            <v>硬化产业路2500平方米</v>
          </cell>
          <cell r="K161" t="str">
            <v>平方米</v>
          </cell>
          <cell r="L161">
            <v>2500</v>
          </cell>
          <cell r="M161" t="str">
            <v>乡村建设项目</v>
          </cell>
          <cell r="N161" t="str">
            <v>农村基础设施</v>
          </cell>
          <cell r="O161" t="str">
            <v>产业路、资源路、旅游路建设</v>
          </cell>
          <cell r="P161" t="str">
            <v>乡村建设</v>
          </cell>
          <cell r="Q161">
            <v>40</v>
          </cell>
          <cell r="R161">
            <v>40</v>
          </cell>
          <cell r="U161" t="str">
            <v>据实补助</v>
          </cell>
        </row>
        <row r="162">
          <cell r="C162" t="str">
            <v>花园村沃柑基地内道路续建</v>
          </cell>
          <cell r="D162" t="str">
            <v>新建</v>
          </cell>
          <cell r="E162" t="str">
            <v>2023年01月-2023年12月</v>
          </cell>
          <cell r="F162" t="str">
            <v>上犹县</v>
          </cell>
          <cell r="G162" t="str">
            <v>油石乡</v>
          </cell>
          <cell r="H162" t="str">
            <v>花园村</v>
          </cell>
          <cell r="I162" t="str">
            <v>省定重点村</v>
          </cell>
          <cell r="J162" t="str">
            <v>硬化基地内道路0.9千米*3.5米</v>
          </cell>
          <cell r="K162" t="str">
            <v>千米</v>
          </cell>
          <cell r="L162">
            <v>0.9</v>
          </cell>
          <cell r="M162" t="str">
            <v>乡村建设项目</v>
          </cell>
          <cell r="N162" t="str">
            <v>农村基础设施</v>
          </cell>
          <cell r="O162" t="str">
            <v>产业路、资源路、旅游路建设</v>
          </cell>
          <cell r="P162" t="str">
            <v>乡村建设</v>
          </cell>
          <cell r="Q162">
            <v>48</v>
          </cell>
          <cell r="R162">
            <v>48</v>
          </cell>
          <cell r="U162" t="str">
            <v>据实补助</v>
          </cell>
        </row>
        <row r="163">
          <cell r="C163" t="str">
            <v>河唇村下村脐橙基地产业路硬化</v>
          </cell>
          <cell r="D163" t="str">
            <v>新建</v>
          </cell>
          <cell r="E163" t="str">
            <v>2023年01月-2023年12月</v>
          </cell>
          <cell r="F163" t="str">
            <v>上犹县</v>
          </cell>
          <cell r="G163" t="str">
            <v>油石乡</v>
          </cell>
          <cell r="H163" t="str">
            <v>河唇村</v>
          </cell>
          <cell r="I163" t="str">
            <v>省定重点村</v>
          </cell>
          <cell r="J163" t="str">
            <v>新修产业路道路硬化0.6千米*3.5</v>
          </cell>
          <cell r="K163" t="str">
            <v>千米</v>
          </cell>
          <cell r="L163">
            <v>0.6</v>
          </cell>
          <cell r="M163" t="str">
            <v>乡村建设项目</v>
          </cell>
          <cell r="N163" t="str">
            <v>农村基础设施</v>
          </cell>
          <cell r="O163" t="str">
            <v>产业路、资源路、旅游路建设</v>
          </cell>
          <cell r="P163" t="str">
            <v>乡村建设</v>
          </cell>
          <cell r="Q163">
            <v>48</v>
          </cell>
          <cell r="R163">
            <v>48</v>
          </cell>
          <cell r="U163" t="str">
            <v>据实补助</v>
          </cell>
        </row>
        <row r="164">
          <cell r="C164" t="str">
            <v>水村沙子片产业基地基础设施建设</v>
          </cell>
          <cell r="D164" t="str">
            <v>新建</v>
          </cell>
          <cell r="E164" t="str">
            <v>2023年01月-2023年12月</v>
          </cell>
          <cell r="F164" t="str">
            <v>上犹县</v>
          </cell>
          <cell r="G164" t="str">
            <v>油石乡</v>
          </cell>
          <cell r="H164" t="str">
            <v>水村村</v>
          </cell>
          <cell r="I164" t="str">
            <v>市定重点村</v>
          </cell>
          <cell r="J164" t="str">
            <v>脐橙基地基础设施建设，修建道路1.5千米</v>
          </cell>
          <cell r="K164" t="str">
            <v>千米</v>
          </cell>
          <cell r="L164">
            <v>1.5</v>
          </cell>
          <cell r="M164" t="str">
            <v>乡村建设项目</v>
          </cell>
          <cell r="N164" t="str">
            <v>农村基础设施</v>
          </cell>
          <cell r="O164" t="str">
            <v>产业路、资源路、旅游路建设</v>
          </cell>
          <cell r="P164" t="str">
            <v>乡村建设</v>
          </cell>
          <cell r="Q164">
            <v>48</v>
          </cell>
          <cell r="R164">
            <v>48</v>
          </cell>
          <cell r="U164" t="str">
            <v>据实补助</v>
          </cell>
        </row>
        <row r="165">
          <cell r="C165" t="str">
            <v>营前镇石溪村牛岗肚茶叶基地道路水沟建设</v>
          </cell>
          <cell r="D165" t="str">
            <v>新建</v>
          </cell>
          <cell r="E165" t="str">
            <v>2023年03月-2023年10月</v>
          </cell>
          <cell r="F165" t="str">
            <v>上犹县</v>
          </cell>
          <cell r="G165" t="str">
            <v>营前镇</v>
          </cell>
          <cell r="H165" t="str">
            <v>石溪村</v>
          </cell>
          <cell r="I165" t="str">
            <v>省定重点村</v>
          </cell>
          <cell r="J165" t="str">
            <v>道路建设约200米，水沟建设约1000米</v>
          </cell>
          <cell r="K165" t="str">
            <v>米</v>
          </cell>
          <cell r="L165" t="str">
            <v>1000</v>
          </cell>
          <cell r="M165" t="str">
            <v>乡村建设项目</v>
          </cell>
          <cell r="N165" t="str">
            <v>农村基础设施</v>
          </cell>
          <cell r="O165" t="str">
            <v>产业路、资源路、旅游路建设</v>
          </cell>
          <cell r="P165" t="str">
            <v>乡村建设</v>
          </cell>
          <cell r="Q165">
            <v>20</v>
          </cell>
          <cell r="R165">
            <v>20</v>
          </cell>
        </row>
        <row r="166">
          <cell r="C166" t="str">
            <v>水岩乡横岭脐橙基地二期道路建设</v>
          </cell>
          <cell r="D166" t="str">
            <v>续建</v>
          </cell>
          <cell r="E166" t="str">
            <v>2023年01月-2023年12月</v>
          </cell>
          <cell r="F166" t="str">
            <v>上犹县</v>
          </cell>
          <cell r="G166" t="str">
            <v>水岩乡</v>
          </cell>
          <cell r="H166" t="str">
            <v>横岭村</v>
          </cell>
          <cell r="I166" t="str">
            <v>否</v>
          </cell>
          <cell r="J166" t="str">
            <v>道路新建路基5公里</v>
          </cell>
          <cell r="K166" t="str">
            <v>公里</v>
          </cell>
          <cell r="L166" t="str">
            <v>5</v>
          </cell>
          <cell r="M166" t="str">
            <v>乡村建设项目</v>
          </cell>
          <cell r="N166" t="str">
            <v>农村基础设施</v>
          </cell>
          <cell r="O166" t="str">
            <v>产业路、资源路、旅游路建设</v>
          </cell>
          <cell r="P166" t="str">
            <v>乡村建设</v>
          </cell>
          <cell r="Q166">
            <v>60</v>
          </cell>
          <cell r="R166">
            <v>60</v>
          </cell>
        </row>
        <row r="167">
          <cell r="C167" t="str">
            <v>社溪镇江头村松山背二口塘果园道路建设</v>
          </cell>
          <cell r="D167" t="str">
            <v>新建</v>
          </cell>
          <cell r="E167" t="str">
            <v>2023年01月-2023年12月</v>
          </cell>
          <cell r="F167" t="str">
            <v>上犹县</v>
          </cell>
          <cell r="G167" t="str">
            <v>社溪镇</v>
          </cell>
          <cell r="H167" t="str">
            <v>江头村</v>
          </cell>
          <cell r="I167" t="str">
            <v>县定重点村</v>
          </cell>
          <cell r="J167" t="str">
            <v>果园道路硬化2100平方米</v>
          </cell>
          <cell r="K167" t="str">
            <v>平方米</v>
          </cell>
          <cell r="L167">
            <v>2100</v>
          </cell>
          <cell r="M167" t="str">
            <v>乡村建设项目</v>
          </cell>
          <cell r="N167" t="str">
            <v>农村基础设施</v>
          </cell>
          <cell r="O167" t="str">
            <v>产业路、资源路、旅游路建设</v>
          </cell>
          <cell r="P167" t="str">
            <v>乡村建设</v>
          </cell>
          <cell r="Q167">
            <v>30</v>
          </cell>
          <cell r="R167">
            <v>30</v>
          </cell>
        </row>
        <row r="168">
          <cell r="C168" t="str">
            <v>梅岭茶叶基地道路续建工程</v>
          </cell>
          <cell r="D168" t="str">
            <v>续建</v>
          </cell>
          <cell r="E168" t="str">
            <v>2023年01月-2023年12月</v>
          </cell>
          <cell r="F168" t="str">
            <v>上犹县</v>
          </cell>
          <cell r="G168" t="str">
            <v>安和乡</v>
          </cell>
          <cell r="H168" t="str">
            <v>陶朱村</v>
          </cell>
          <cell r="I168" t="str">
            <v>县定重点村</v>
          </cell>
          <cell r="J168" t="str">
            <v>18公分道路硬化5000平方米等</v>
          </cell>
          <cell r="K168" t="str">
            <v>平方米</v>
          </cell>
          <cell r="L168">
            <v>5000</v>
          </cell>
          <cell r="M168" t="str">
            <v>乡村建设项目</v>
          </cell>
          <cell r="N168" t="str">
            <v>农村基础设施</v>
          </cell>
          <cell r="O168" t="str">
            <v>产业路、资源路、旅游路建设</v>
          </cell>
          <cell r="P168" t="str">
            <v>乡村建设</v>
          </cell>
          <cell r="Q168">
            <v>100</v>
          </cell>
          <cell r="R168">
            <v>100</v>
          </cell>
          <cell r="U168" t="str">
            <v>据实补助</v>
          </cell>
        </row>
        <row r="169">
          <cell r="C169" t="str">
            <v>花园村茶叶基地道路建设</v>
          </cell>
          <cell r="D169" t="str">
            <v>新建</v>
          </cell>
          <cell r="E169" t="str">
            <v>2023年01月-2023年12月</v>
          </cell>
          <cell r="F169" t="str">
            <v>上犹县</v>
          </cell>
          <cell r="G169" t="str">
            <v>油石乡</v>
          </cell>
          <cell r="H169" t="str">
            <v>花园村</v>
          </cell>
          <cell r="I169" t="str">
            <v>省定重点村</v>
          </cell>
          <cell r="J169" t="str">
            <v>新建基地内道路0.6千米，宽5米</v>
          </cell>
          <cell r="K169" t="str">
            <v>千米</v>
          </cell>
          <cell r="L169">
            <v>0.6</v>
          </cell>
          <cell r="M169" t="str">
            <v>乡村建设项目</v>
          </cell>
          <cell r="N169" t="str">
            <v>农村基础设施</v>
          </cell>
          <cell r="O169" t="str">
            <v>产业路、资源路、旅游路建设</v>
          </cell>
          <cell r="P169" t="str">
            <v>乡村建设</v>
          </cell>
          <cell r="Q169">
            <v>48</v>
          </cell>
          <cell r="R169">
            <v>48</v>
          </cell>
          <cell r="U169" t="str">
            <v>据实补助</v>
          </cell>
        </row>
        <row r="170">
          <cell r="C170" t="str">
            <v>高基坪村水屋头生态养殖基地道路路基及硬化建设项目</v>
          </cell>
          <cell r="D170" t="str">
            <v>新建</v>
          </cell>
          <cell r="E170" t="str">
            <v>2023年1月-2023年12月</v>
          </cell>
          <cell r="F170" t="str">
            <v>上犹县</v>
          </cell>
          <cell r="G170" t="str">
            <v>紫阳乡</v>
          </cell>
          <cell r="H170" t="str">
            <v>高基坪村</v>
          </cell>
          <cell r="I170" t="str">
            <v>省定
重点村</v>
          </cell>
          <cell r="J170" t="str">
            <v>产业道路硬化长约4500平方米，路基建设长约3000米，平均宽3米等</v>
          </cell>
          <cell r="K170" t="str">
            <v>平方米</v>
          </cell>
          <cell r="L170">
            <v>4500</v>
          </cell>
          <cell r="M170" t="str">
            <v>乡村建设项目</v>
          </cell>
          <cell r="N170" t="str">
            <v>农村基础设施</v>
          </cell>
          <cell r="O170" t="str">
            <v>产业路、资源路、旅游路建设</v>
          </cell>
          <cell r="P170" t="str">
            <v>乡村建设</v>
          </cell>
          <cell r="Q170">
            <v>85</v>
          </cell>
          <cell r="R170">
            <v>85</v>
          </cell>
        </row>
        <row r="171">
          <cell r="Q171">
            <v>763</v>
          </cell>
          <cell r="R171">
            <v>763</v>
          </cell>
          <cell r="S171">
            <v>0</v>
          </cell>
          <cell r="T171">
            <v>0</v>
          </cell>
        </row>
        <row r="172">
          <cell r="C172" t="str">
            <v>茶坑村林道维修及边沟建设项目</v>
          </cell>
          <cell r="D172" t="str">
            <v>新建</v>
          </cell>
          <cell r="E172" t="str">
            <v>2023年1月-2023年12月</v>
          </cell>
          <cell r="F172" t="str">
            <v>上犹县</v>
          </cell>
          <cell r="G172" t="str">
            <v>陡水镇</v>
          </cell>
          <cell r="H172" t="str">
            <v>茶坑村</v>
          </cell>
          <cell r="I172" t="str">
            <v>省定重点村</v>
          </cell>
          <cell r="J172" t="str">
            <v>拓宽2.5公里林道及维修，宽3.5米，以及边沟、护坡等其他环境整治配套设施。</v>
          </cell>
          <cell r="K172" t="str">
            <v>公里</v>
          </cell>
          <cell r="L172" t="str">
            <v>2.5</v>
          </cell>
          <cell r="M172" t="str">
            <v>乡村建设项目</v>
          </cell>
          <cell r="N172" t="str">
            <v>农村基础设施</v>
          </cell>
          <cell r="O172" t="str">
            <v>其他</v>
          </cell>
          <cell r="P172" t="str">
            <v>农村基础设施</v>
          </cell>
          <cell r="Q172">
            <v>50</v>
          </cell>
          <cell r="R172">
            <v>50</v>
          </cell>
          <cell r="U172" t="str">
            <v>据实补助</v>
          </cell>
        </row>
        <row r="173">
          <cell r="C173" t="str">
            <v>新桥防护堤建设</v>
          </cell>
          <cell r="D173" t="str">
            <v>新建</v>
          </cell>
          <cell r="E173" t="str">
            <v>2023年01月-2023年12月</v>
          </cell>
          <cell r="F173" t="str">
            <v>上犹县</v>
          </cell>
          <cell r="G173" t="str">
            <v>平富乡</v>
          </cell>
          <cell r="H173" t="str">
            <v>庄前村</v>
          </cell>
          <cell r="I173" t="str">
            <v>省定重点村</v>
          </cell>
          <cell r="J173" t="str">
            <v>防护堤800米、宽1米、高2.5米</v>
          </cell>
          <cell r="K173" t="str">
            <v>千米</v>
          </cell>
          <cell r="L173">
            <v>0.4</v>
          </cell>
          <cell r="M173" t="str">
            <v>乡村建设项目</v>
          </cell>
          <cell r="N173" t="str">
            <v>农村基础设施</v>
          </cell>
          <cell r="O173" t="str">
            <v>其他</v>
          </cell>
          <cell r="P173" t="str">
            <v>巩固脱贫攻坚成果</v>
          </cell>
          <cell r="Q173">
            <v>100</v>
          </cell>
          <cell r="R173">
            <v>100</v>
          </cell>
          <cell r="U173" t="str">
            <v>据实补助</v>
          </cell>
        </row>
        <row r="174">
          <cell r="C174" t="str">
            <v>向前村二卡水组水毁修复</v>
          </cell>
          <cell r="D174" t="str">
            <v>新建</v>
          </cell>
          <cell r="E174" t="str">
            <v>2023年01月-2023年12月</v>
          </cell>
          <cell r="F174" t="str">
            <v>上犹县</v>
          </cell>
          <cell r="G174" t="str">
            <v>平富乡</v>
          </cell>
          <cell r="H174" t="str">
            <v>向前村</v>
          </cell>
          <cell r="I174" t="str">
            <v>否</v>
          </cell>
          <cell r="J174" t="str">
            <v>修建河堤、堡坎100立方米，硬化道路500平方米等基础设施建设</v>
          </cell>
          <cell r="K174" t="str">
            <v>平方米</v>
          </cell>
          <cell r="L174">
            <v>500</v>
          </cell>
          <cell r="M174" t="str">
            <v>乡村建设项目</v>
          </cell>
          <cell r="N174" t="str">
            <v>农村基础设施</v>
          </cell>
          <cell r="O174" t="str">
            <v>其他</v>
          </cell>
          <cell r="P174" t="str">
            <v>乡村建设</v>
          </cell>
          <cell r="Q174">
            <v>25</v>
          </cell>
          <cell r="R174">
            <v>25</v>
          </cell>
          <cell r="U174" t="str">
            <v>据实补助</v>
          </cell>
        </row>
        <row r="175">
          <cell r="C175" t="str">
            <v>庄坑通村公路堡坎</v>
          </cell>
          <cell r="D175" t="str">
            <v>新建</v>
          </cell>
          <cell r="E175" t="str">
            <v>2023年01月-2023年12月</v>
          </cell>
          <cell r="F175" t="str">
            <v>上犹县</v>
          </cell>
          <cell r="G175" t="str">
            <v>平富乡</v>
          </cell>
          <cell r="H175" t="str">
            <v>庄坑村</v>
          </cell>
          <cell r="I175" t="str">
            <v>县定重点村</v>
          </cell>
          <cell r="J175" t="str">
            <v>浇筑护坡长25米，均宽1.5米，高3.5米</v>
          </cell>
          <cell r="K175" t="str">
            <v>立方米</v>
          </cell>
          <cell r="L175">
            <v>132</v>
          </cell>
          <cell r="M175" t="str">
            <v>乡村建设项目</v>
          </cell>
          <cell r="N175" t="str">
            <v>农村基础设施</v>
          </cell>
          <cell r="O175" t="str">
            <v>其他</v>
          </cell>
          <cell r="P175" t="str">
            <v>巩固脱贫攻坚成果</v>
          </cell>
          <cell r="Q175">
            <v>14</v>
          </cell>
          <cell r="R175">
            <v>14</v>
          </cell>
          <cell r="U175" t="str">
            <v>据实补助</v>
          </cell>
        </row>
        <row r="176">
          <cell r="C176" t="str">
            <v>信地蓝屋片基础设施建设</v>
          </cell>
          <cell r="D176" t="str">
            <v>新建</v>
          </cell>
          <cell r="E176" t="str">
            <v>2023年01月-2023年12月</v>
          </cell>
          <cell r="F176" t="str">
            <v>上犹县</v>
          </cell>
          <cell r="G176" t="str">
            <v>平富乡</v>
          </cell>
          <cell r="H176" t="str">
            <v>信地畲族村</v>
          </cell>
          <cell r="I176" t="str">
            <v>省定重点村</v>
          </cell>
          <cell r="J176" t="str">
            <v>堡坎900立方米、2米*3.5米桥梁一座、路面硬化300平方米</v>
          </cell>
          <cell r="K176" t="str">
            <v>立方米</v>
          </cell>
          <cell r="L176">
            <v>900</v>
          </cell>
          <cell r="M176" t="str">
            <v>乡村建设项目</v>
          </cell>
          <cell r="N176" t="str">
            <v>农村基础设施</v>
          </cell>
          <cell r="O176" t="str">
            <v>其他</v>
          </cell>
          <cell r="P176" t="str">
            <v>巩固脱贫攻坚成果</v>
          </cell>
          <cell r="Q176">
            <v>50</v>
          </cell>
          <cell r="R176">
            <v>50</v>
          </cell>
        </row>
        <row r="177">
          <cell r="C177" t="str">
            <v>茶坑村塅心桥梁维修项目</v>
          </cell>
          <cell r="D177" t="str">
            <v>新建</v>
          </cell>
          <cell r="E177" t="str">
            <v>2023年01月-2023年12月</v>
          </cell>
          <cell r="F177" t="str">
            <v>上犹县</v>
          </cell>
          <cell r="G177" t="str">
            <v>水岩乡</v>
          </cell>
          <cell r="H177" t="str">
            <v>茶坑村</v>
          </cell>
          <cell r="I177" t="str">
            <v>县定重点村</v>
          </cell>
          <cell r="J177" t="str">
            <v>长7米，宽5米桥梁一座</v>
          </cell>
          <cell r="K177" t="str">
            <v>千米</v>
          </cell>
          <cell r="L177" t="str">
            <v>0.007</v>
          </cell>
          <cell r="M177" t="str">
            <v>乡村建设项目</v>
          </cell>
          <cell r="N177" t="str">
            <v>农村基础设施</v>
          </cell>
          <cell r="O177" t="str">
            <v>其他</v>
          </cell>
          <cell r="P177" t="str">
            <v>巩固脱贫攻坚成果</v>
          </cell>
          <cell r="Q177">
            <v>15</v>
          </cell>
          <cell r="R177">
            <v>15</v>
          </cell>
          <cell r="U177" t="str">
            <v>据实补助</v>
          </cell>
        </row>
        <row r="178">
          <cell r="C178" t="str">
            <v>铁石村狮形片基础照明项目</v>
          </cell>
          <cell r="D178" t="str">
            <v>新建</v>
          </cell>
          <cell r="E178" t="str">
            <v>2023年01月-2023年12月</v>
          </cell>
          <cell r="F178" t="str">
            <v>上犹县</v>
          </cell>
          <cell r="G178" t="str">
            <v>水岩乡</v>
          </cell>
          <cell r="H178" t="str">
            <v>铁石村</v>
          </cell>
          <cell r="I178" t="str">
            <v>否</v>
          </cell>
          <cell r="J178" t="str">
            <v>公共基础照明30盏</v>
          </cell>
          <cell r="K178" t="str">
            <v>盏</v>
          </cell>
          <cell r="L178">
            <v>30</v>
          </cell>
          <cell r="M178" t="str">
            <v>乡村建设项目</v>
          </cell>
          <cell r="N178" t="str">
            <v>农村基础设施</v>
          </cell>
          <cell r="O178" t="str">
            <v>其他</v>
          </cell>
          <cell r="P178" t="str">
            <v>乡村建设</v>
          </cell>
          <cell r="Q178">
            <v>12</v>
          </cell>
          <cell r="R178">
            <v>12</v>
          </cell>
          <cell r="U178" t="str">
            <v>据实补助</v>
          </cell>
        </row>
        <row r="179">
          <cell r="C179" t="str">
            <v>横岭村中心片照明工程</v>
          </cell>
          <cell r="D179" t="str">
            <v>新建</v>
          </cell>
          <cell r="E179" t="str">
            <v>2023.1-2023.12</v>
          </cell>
          <cell r="F179" t="str">
            <v>上犹县</v>
          </cell>
          <cell r="G179" t="str">
            <v>水岩乡</v>
          </cell>
          <cell r="H179" t="str">
            <v>横岭村</v>
          </cell>
          <cell r="I179" t="str">
            <v>否</v>
          </cell>
          <cell r="J179" t="str">
            <v>安装路灯约60盏</v>
          </cell>
          <cell r="K179" t="str">
            <v>盏</v>
          </cell>
          <cell r="L179">
            <v>60</v>
          </cell>
          <cell r="M179" t="str">
            <v>乡村建设项目</v>
          </cell>
          <cell r="N179" t="str">
            <v>农村基础设施</v>
          </cell>
          <cell r="O179" t="str">
            <v>其他</v>
          </cell>
          <cell r="P179" t="str">
            <v>乡村建设</v>
          </cell>
          <cell r="Q179">
            <v>20</v>
          </cell>
          <cell r="R179">
            <v>20</v>
          </cell>
        </row>
        <row r="180">
          <cell r="C180" t="str">
            <v>打鹿仚罗西坑道路硬化</v>
          </cell>
          <cell r="D180" t="str">
            <v>新建</v>
          </cell>
          <cell r="E180" t="str">
            <v>2023.1-2023.7</v>
          </cell>
          <cell r="F180" t="str">
            <v>上犹县</v>
          </cell>
          <cell r="G180" t="str">
            <v>安和乡</v>
          </cell>
          <cell r="H180" t="str">
            <v>鄱塘村</v>
          </cell>
          <cell r="I180" t="str">
            <v>县定重
点村</v>
          </cell>
          <cell r="J180" t="str">
            <v>硬化15公分入户路约1600平方米等</v>
          </cell>
          <cell r="K180" t="str">
            <v>平方米</v>
          </cell>
          <cell r="L180">
            <v>1600</v>
          </cell>
          <cell r="M180" t="str">
            <v>乡村建设项目</v>
          </cell>
          <cell r="N180" t="str">
            <v>农村基础设施</v>
          </cell>
          <cell r="O180" t="str">
            <v>其他</v>
          </cell>
          <cell r="P180" t="str">
            <v>巩固脱贫攻坚成果</v>
          </cell>
          <cell r="Q180">
            <v>25</v>
          </cell>
          <cell r="R180">
            <v>25</v>
          </cell>
          <cell r="U180" t="str">
            <v>据实补助</v>
          </cell>
        </row>
        <row r="181">
          <cell r="C181" t="str">
            <v>蔬菜基地设施完善</v>
          </cell>
          <cell r="D181" t="str">
            <v>新建</v>
          </cell>
          <cell r="E181" t="str">
            <v>2023年01月-2023年12月</v>
          </cell>
          <cell r="F181" t="str">
            <v>上犹县</v>
          </cell>
          <cell r="G181" t="str">
            <v>安和乡</v>
          </cell>
          <cell r="H181" t="str">
            <v>富湾村</v>
          </cell>
          <cell r="I181" t="str">
            <v>省定重点村</v>
          </cell>
          <cell r="J181" t="str">
            <v>新建河堤200立方米等</v>
          </cell>
          <cell r="K181" t="str">
            <v>立方米</v>
          </cell>
          <cell r="L181">
            <v>200</v>
          </cell>
          <cell r="M181" t="str">
            <v>乡村建设项目</v>
          </cell>
          <cell r="N181" t="str">
            <v>农村基础设施</v>
          </cell>
          <cell r="O181" t="str">
            <v>其他</v>
          </cell>
          <cell r="P181" t="str">
            <v>乡村建设</v>
          </cell>
          <cell r="Q181">
            <v>40</v>
          </cell>
          <cell r="R181">
            <v>40</v>
          </cell>
          <cell r="U181" t="str">
            <v>据实补助</v>
          </cell>
        </row>
        <row r="182">
          <cell r="C182" t="str">
            <v>陶朱村桥梁建设项目</v>
          </cell>
          <cell r="D182" t="str">
            <v>新建</v>
          </cell>
          <cell r="E182" t="str">
            <v>2023年01月-2023年12月</v>
          </cell>
          <cell r="F182" t="str">
            <v>上犹县</v>
          </cell>
          <cell r="G182" t="str">
            <v>安和乡</v>
          </cell>
          <cell r="H182" t="str">
            <v>陶朱村</v>
          </cell>
          <cell r="I182" t="str">
            <v>县定重点村</v>
          </cell>
          <cell r="J182" t="str">
            <v>建设桥梁2座</v>
          </cell>
          <cell r="K182" t="str">
            <v>千米</v>
          </cell>
          <cell r="L182">
            <v>0.01</v>
          </cell>
          <cell r="M182" t="str">
            <v>乡村建设项目</v>
          </cell>
          <cell r="N182" t="str">
            <v>农村基础设施</v>
          </cell>
          <cell r="O182" t="str">
            <v>其他</v>
          </cell>
          <cell r="P182" t="str">
            <v>乡村建设</v>
          </cell>
          <cell r="Q182">
            <v>15</v>
          </cell>
          <cell r="R182">
            <v>15</v>
          </cell>
          <cell r="U182" t="str">
            <v>据实补助</v>
          </cell>
        </row>
        <row r="183">
          <cell r="C183" t="str">
            <v>石崇村河堤加固项目</v>
          </cell>
          <cell r="D183" t="str">
            <v>新建</v>
          </cell>
          <cell r="E183" t="str">
            <v>2023年01月-2023年12月</v>
          </cell>
          <cell r="F183" t="str">
            <v>上犹县</v>
          </cell>
          <cell r="G183" t="str">
            <v>社溪镇</v>
          </cell>
          <cell r="H183" t="str">
            <v>石崇村</v>
          </cell>
          <cell r="I183" t="str">
            <v>省定重点村</v>
          </cell>
          <cell r="J183" t="str">
            <v>400米河堤土坝加固及水渠400米</v>
          </cell>
          <cell r="K183" t="str">
            <v>米</v>
          </cell>
          <cell r="L183">
            <v>400</v>
          </cell>
          <cell r="M183" t="str">
            <v>乡村建设项目</v>
          </cell>
          <cell r="N183" t="str">
            <v>农村基础设施</v>
          </cell>
          <cell r="O183" t="str">
            <v>其他</v>
          </cell>
          <cell r="P183" t="str">
            <v>乡村建设</v>
          </cell>
          <cell r="Q183">
            <v>35</v>
          </cell>
          <cell r="R183">
            <v>35</v>
          </cell>
        </row>
        <row r="184">
          <cell r="C184" t="str">
            <v>社溪镇蓝田村洞下防洪堤建设项目</v>
          </cell>
          <cell r="D184" t="str">
            <v>新建</v>
          </cell>
          <cell r="E184" t="str">
            <v>2023年01月-2023年12月</v>
          </cell>
          <cell r="F184" t="str">
            <v>上犹县</v>
          </cell>
          <cell r="G184" t="str">
            <v>社溪镇</v>
          </cell>
          <cell r="H184" t="str">
            <v>蓝田村</v>
          </cell>
          <cell r="I184" t="str">
            <v>省定重点村</v>
          </cell>
          <cell r="J184" t="str">
            <v>防洪堤550立方米</v>
          </cell>
          <cell r="K184" t="str">
            <v>立方米</v>
          </cell>
          <cell r="L184">
            <v>550</v>
          </cell>
          <cell r="M184" t="str">
            <v>乡村建设项目</v>
          </cell>
          <cell r="N184" t="str">
            <v>农村基础设施</v>
          </cell>
          <cell r="O184" t="str">
            <v>其他</v>
          </cell>
          <cell r="P184" t="str">
            <v>巩固脱贫攻坚成果</v>
          </cell>
          <cell r="Q184">
            <v>30</v>
          </cell>
          <cell r="R184">
            <v>30</v>
          </cell>
          <cell r="U184" t="str">
            <v>据实补助</v>
          </cell>
        </row>
        <row r="185">
          <cell r="C185" t="str">
            <v>水头村蔬菜基地护坡建设</v>
          </cell>
          <cell r="D185" t="str">
            <v>新建</v>
          </cell>
          <cell r="E185" t="str">
            <v>2023年01月-2023年12月</v>
          </cell>
          <cell r="F185" t="str">
            <v>上犹县</v>
          </cell>
          <cell r="G185" t="str">
            <v>双溪乡</v>
          </cell>
          <cell r="H185" t="str">
            <v>水头村</v>
          </cell>
          <cell r="I185" t="str">
            <v>县定重点村</v>
          </cell>
          <cell r="J185" t="str">
            <v>新建水头村蔬菜基地护坡约800立方米等</v>
          </cell>
          <cell r="K185" t="str">
            <v>立方米</v>
          </cell>
          <cell r="L185">
            <v>800</v>
          </cell>
          <cell r="M185" t="str">
            <v>乡村建设项目</v>
          </cell>
          <cell r="N185" t="str">
            <v>农村基础设施</v>
          </cell>
          <cell r="O185" t="str">
            <v>其他</v>
          </cell>
          <cell r="P185" t="str">
            <v>巩固脱贫攻坚成果</v>
          </cell>
          <cell r="Q185">
            <v>30</v>
          </cell>
          <cell r="R185">
            <v>30</v>
          </cell>
          <cell r="U185" t="str">
            <v>据实补助</v>
          </cell>
        </row>
        <row r="186">
          <cell r="C186" t="str">
            <v>水头村祠堂组道路建设</v>
          </cell>
          <cell r="D186" t="str">
            <v>新建</v>
          </cell>
          <cell r="E186" t="str">
            <v>2023年01月-2023年12月</v>
          </cell>
          <cell r="F186" t="str">
            <v>上犹县</v>
          </cell>
          <cell r="G186" t="str">
            <v>双溪乡</v>
          </cell>
          <cell r="H186" t="str">
            <v>水头村</v>
          </cell>
          <cell r="I186" t="str">
            <v>县定重点村</v>
          </cell>
          <cell r="J186" t="str">
            <v>硬化水头村祠堂组道路800平方米、水沟100米等</v>
          </cell>
          <cell r="K186" t="str">
            <v>平方米</v>
          </cell>
          <cell r="L186">
            <v>800</v>
          </cell>
          <cell r="M186" t="str">
            <v>乡村建设项目</v>
          </cell>
          <cell r="N186" t="str">
            <v>农村基础设施</v>
          </cell>
          <cell r="O186" t="str">
            <v>其他</v>
          </cell>
          <cell r="P186" t="str">
            <v>巩固脱贫攻坚成果</v>
          </cell>
          <cell r="Q186">
            <v>15</v>
          </cell>
          <cell r="R186">
            <v>15</v>
          </cell>
        </row>
        <row r="187">
          <cell r="C187" t="str">
            <v>卢阳村河堤建设工程</v>
          </cell>
          <cell r="D187" t="str">
            <v>新建</v>
          </cell>
          <cell r="E187" t="str">
            <v>2023年01月-2023年12月</v>
          </cell>
          <cell r="F187" t="str">
            <v>上犹县</v>
          </cell>
          <cell r="G187" t="str">
            <v>双溪乡</v>
          </cell>
          <cell r="H187" t="str">
            <v>卢阳村</v>
          </cell>
          <cell r="I187" t="str">
            <v>县定重点村</v>
          </cell>
          <cell r="J187" t="str">
            <v>新建河堤堡坎1000立法米、河道整治及配套设施等</v>
          </cell>
          <cell r="K187" t="str">
            <v>立方米</v>
          </cell>
          <cell r="L187">
            <v>1000</v>
          </cell>
          <cell r="M187" t="str">
            <v>乡村建设项目</v>
          </cell>
          <cell r="N187" t="str">
            <v>农村基础设施</v>
          </cell>
          <cell r="O187" t="str">
            <v>其他</v>
          </cell>
          <cell r="P187" t="str">
            <v>巩固脱贫攻坚成果</v>
          </cell>
          <cell r="Q187">
            <v>60</v>
          </cell>
          <cell r="R187">
            <v>60</v>
          </cell>
        </row>
        <row r="188">
          <cell r="C188" t="str">
            <v>坑中村前进组河堤加固工程</v>
          </cell>
          <cell r="D188" t="str">
            <v>新建</v>
          </cell>
          <cell r="E188" t="str">
            <v>2023.01-2023.12</v>
          </cell>
          <cell r="F188" t="str">
            <v>上犹县</v>
          </cell>
          <cell r="G188" t="str">
            <v>黄埠镇</v>
          </cell>
          <cell r="H188" t="str">
            <v>坑中村</v>
          </cell>
          <cell r="I188" t="str">
            <v>省定重点村</v>
          </cell>
          <cell r="J188" t="str">
            <v>河堤建设100米，混凝土硬化面积1000平方米及其他配套设施建设等</v>
          </cell>
          <cell r="K188" t="str">
            <v>平方米</v>
          </cell>
          <cell r="L188">
            <v>1000</v>
          </cell>
          <cell r="M188" t="str">
            <v>乡村建设项目</v>
          </cell>
          <cell r="N188" t="str">
            <v>农村基础设施</v>
          </cell>
          <cell r="O188" t="str">
            <v>其他</v>
          </cell>
          <cell r="P188" t="str">
            <v>乡村建设</v>
          </cell>
          <cell r="Q188">
            <v>100</v>
          </cell>
          <cell r="R188">
            <v>100</v>
          </cell>
          <cell r="U188" t="str">
            <v>据实补助</v>
          </cell>
        </row>
        <row r="189">
          <cell r="C189" t="str">
            <v>水陂村配套基础设施建设</v>
          </cell>
          <cell r="D189" t="str">
            <v>新建</v>
          </cell>
          <cell r="E189" t="str">
            <v>2023年01月-2023年12月</v>
          </cell>
          <cell r="F189" t="str">
            <v>上犹县</v>
          </cell>
          <cell r="G189" t="str">
            <v>梅水乡</v>
          </cell>
          <cell r="H189" t="str">
            <v>水陂村</v>
          </cell>
          <cell r="I189" t="str">
            <v>省定重点村</v>
          </cell>
          <cell r="J189" t="str">
            <v>沟渠建设1500米，道路维修900平方米，河堤建设350米等</v>
          </cell>
          <cell r="K189" t="str">
            <v>米</v>
          </cell>
          <cell r="L189">
            <v>150</v>
          </cell>
          <cell r="M189" t="str">
            <v>乡村建设项目</v>
          </cell>
          <cell r="N189" t="str">
            <v>农村基础设施</v>
          </cell>
          <cell r="O189" t="str">
            <v>其他</v>
          </cell>
          <cell r="P189" t="str">
            <v>乡村建设</v>
          </cell>
          <cell r="Q189">
            <v>60</v>
          </cell>
          <cell r="R189">
            <v>60</v>
          </cell>
        </row>
        <row r="190">
          <cell r="C190" t="str">
            <v>双溪乡大石门村水坑组河堤建设</v>
          </cell>
          <cell r="D190" t="str">
            <v>新建</v>
          </cell>
          <cell r="E190" t="str">
            <v>2023年01月-2023年12月</v>
          </cell>
          <cell r="F190" t="str">
            <v>上犹县</v>
          </cell>
          <cell r="G190" t="str">
            <v>双溪乡</v>
          </cell>
          <cell r="H190" t="str">
            <v>大石门村</v>
          </cell>
          <cell r="I190" t="str">
            <v>省定重点村</v>
          </cell>
          <cell r="J190" t="str">
            <v>新建河堤堡坎200米、河道整治及配套设施等</v>
          </cell>
          <cell r="K190" t="str">
            <v>千米</v>
          </cell>
          <cell r="L190">
            <v>0.2</v>
          </cell>
          <cell r="M190" t="str">
            <v>乡村建设项目</v>
          </cell>
          <cell r="N190" t="str">
            <v>农村基础设施</v>
          </cell>
          <cell r="O190" t="str">
            <v>其他</v>
          </cell>
          <cell r="P190" t="str">
            <v>巩固脱贫攻坚成果</v>
          </cell>
          <cell r="Q190">
            <v>30</v>
          </cell>
          <cell r="R190">
            <v>30</v>
          </cell>
        </row>
        <row r="191">
          <cell r="C191" t="str">
            <v>油石乡大小元村老屋、栋子组桥梁</v>
          </cell>
          <cell r="D191" t="str">
            <v>新建</v>
          </cell>
          <cell r="E191" t="str">
            <v>2023.1-2023.12</v>
          </cell>
          <cell r="F191" t="str">
            <v>上犹县</v>
          </cell>
          <cell r="G191" t="str">
            <v>油石乡</v>
          </cell>
          <cell r="H191" t="str">
            <v>大小元</v>
          </cell>
          <cell r="I191" t="str">
            <v>否</v>
          </cell>
          <cell r="J191" t="str">
            <v>新建桥梁1座，长6米，宽3.5米</v>
          </cell>
          <cell r="K191" t="str">
            <v>平方米</v>
          </cell>
          <cell r="L191">
            <v>1000</v>
          </cell>
          <cell r="M191" t="str">
            <v>乡村建设项目</v>
          </cell>
          <cell r="N191" t="str">
            <v>农村基础设施</v>
          </cell>
          <cell r="O191" t="str">
            <v>其他</v>
          </cell>
          <cell r="P191" t="str">
            <v>乡村建设</v>
          </cell>
          <cell r="Q191">
            <v>8</v>
          </cell>
          <cell r="R191">
            <v>8</v>
          </cell>
        </row>
        <row r="192">
          <cell r="C192" t="str">
            <v>营前镇石溪村红星组护坡沟渠建设</v>
          </cell>
          <cell r="D192" t="str">
            <v>新建</v>
          </cell>
          <cell r="E192" t="str">
            <v>2023.1-2023.12</v>
          </cell>
          <cell r="F192" t="str">
            <v>上犹县</v>
          </cell>
          <cell r="G192" t="str">
            <v>营前镇</v>
          </cell>
          <cell r="H192" t="str">
            <v>石溪村</v>
          </cell>
          <cell r="I192" t="str">
            <v>省定
重点村</v>
          </cell>
          <cell r="J192" t="str">
            <v>道路护坡修复约260立方米，沟渠建设约120米</v>
          </cell>
          <cell r="K192" t="str">
            <v>立方米</v>
          </cell>
          <cell r="L192" t="str">
            <v>260</v>
          </cell>
          <cell r="M192" t="str">
            <v>乡村建设项目</v>
          </cell>
          <cell r="N192" t="str">
            <v>农村基础设施</v>
          </cell>
          <cell r="O192" t="str">
            <v>其他</v>
          </cell>
          <cell r="P192" t="str">
            <v>乡村建设</v>
          </cell>
          <cell r="Q192">
            <v>20</v>
          </cell>
          <cell r="R192">
            <v>20</v>
          </cell>
        </row>
        <row r="193">
          <cell r="C193" t="str">
            <v>竹山村隔仔水稻基地配套基础设施建设</v>
          </cell>
          <cell r="D193" t="str">
            <v>新建</v>
          </cell>
          <cell r="E193" t="str">
            <v>2023.1-2023.12</v>
          </cell>
          <cell r="F193" t="str">
            <v>上犹县</v>
          </cell>
          <cell r="G193" t="str">
            <v>梅水乡</v>
          </cell>
          <cell r="H193" t="str">
            <v>竹山村</v>
          </cell>
          <cell r="I193" t="str">
            <v>县定重点村</v>
          </cell>
          <cell r="J193" t="str">
            <v>新建桥梁一座，长7米，宽3.5米</v>
          </cell>
          <cell r="K193" t="str">
            <v>米</v>
          </cell>
          <cell r="L193">
            <v>7</v>
          </cell>
          <cell r="M193" t="str">
            <v>乡村建设项目</v>
          </cell>
          <cell r="N193" t="str">
            <v>农村基础设施</v>
          </cell>
          <cell r="O193" t="str">
            <v>其他</v>
          </cell>
          <cell r="P193" t="str">
            <v>乡村建设</v>
          </cell>
          <cell r="Q193">
            <v>9</v>
          </cell>
          <cell r="R193">
            <v>9</v>
          </cell>
          <cell r="U193" t="str">
            <v>据实补助</v>
          </cell>
        </row>
        <row r="194">
          <cell r="Q194">
            <v>1821</v>
          </cell>
          <cell r="R194">
            <v>40</v>
          </cell>
          <cell r="S194">
            <v>1781</v>
          </cell>
          <cell r="T194">
            <v>0</v>
          </cell>
        </row>
        <row r="195">
          <cell r="C195" t="str">
            <v>村庄长效管护</v>
          </cell>
          <cell r="D195" t="str">
            <v>新建</v>
          </cell>
          <cell r="E195" t="str">
            <v>2023年01月-2023年12月</v>
          </cell>
          <cell r="F195" t="str">
            <v>上犹县</v>
          </cell>
          <cell r="G195" t="str">
            <v>各乡镇</v>
          </cell>
          <cell r="H195" t="str">
            <v>各村</v>
          </cell>
          <cell r="I195" t="str">
            <v>是</v>
          </cell>
          <cell r="J195" t="str">
            <v>对全县131个行政村村内垃圾清运约1000吨，对2000公里道路及河道进行清扫等。</v>
          </cell>
          <cell r="K195" t="str">
            <v>吨</v>
          </cell>
          <cell r="L195">
            <v>1000</v>
          </cell>
          <cell r="M195" t="str">
            <v>乡村建设项目</v>
          </cell>
          <cell r="N195" t="str">
            <v>人居环境整治</v>
          </cell>
          <cell r="O195" t="str">
            <v>村容村貌提升</v>
          </cell>
          <cell r="P195" t="str">
            <v>乡村建设</v>
          </cell>
          <cell r="Q195">
            <v>131</v>
          </cell>
          <cell r="R195">
            <v>0</v>
          </cell>
          <cell r="S195">
            <v>131</v>
          </cell>
          <cell r="T195">
            <v>0</v>
          </cell>
          <cell r="U195" t="str">
            <v>据实补助</v>
          </cell>
        </row>
        <row r="196">
          <cell r="C196" t="str">
            <v>红星村鱼梁坑建设点</v>
          </cell>
          <cell r="D196" t="str">
            <v>新建</v>
          </cell>
          <cell r="E196" t="str">
            <v>2023年01月-2023年12月</v>
          </cell>
          <cell r="F196" t="str">
            <v>上犹县</v>
          </cell>
          <cell r="G196" t="str">
            <v>陡水镇</v>
          </cell>
          <cell r="H196" t="str">
            <v>红星村</v>
          </cell>
          <cell r="I196" t="str">
            <v>县定重点村</v>
          </cell>
          <cell r="J196" t="str">
            <v>入户路硬化300米，余坪硬化500㎡，河堤及生产便道硬化300米，以及环境整治等基础设施建设</v>
          </cell>
          <cell r="K196" t="str">
            <v>千米</v>
          </cell>
          <cell r="L196">
            <v>0.3</v>
          </cell>
          <cell r="M196" t="str">
            <v>乡村建设项目</v>
          </cell>
          <cell r="N196" t="str">
            <v>人居环境整治</v>
          </cell>
          <cell r="O196" t="str">
            <v>村容村貌提升</v>
          </cell>
          <cell r="P196" t="str">
            <v>巩固脱贫攻坚成果</v>
          </cell>
          <cell r="Q196">
            <v>30</v>
          </cell>
          <cell r="S196">
            <v>30</v>
          </cell>
          <cell r="U196" t="str">
            <v>据实补助</v>
          </cell>
        </row>
        <row r="197">
          <cell r="C197" t="str">
            <v>陡水镇茶坑村禾稿水口片建设点</v>
          </cell>
          <cell r="D197" t="str">
            <v>新建</v>
          </cell>
          <cell r="E197" t="str">
            <v>2023年01月-2023年12月</v>
          </cell>
          <cell r="F197" t="str">
            <v>上犹县</v>
          </cell>
          <cell r="G197" t="str">
            <v>陡水镇</v>
          </cell>
          <cell r="H197" t="str">
            <v>茶坑村</v>
          </cell>
          <cell r="I197" t="str">
            <v>省定重点村</v>
          </cell>
          <cell r="J197" t="str">
            <v>硬化余坪、道路约1000平方米，排水排污沟1000米，以及环境整治等基础设施建设</v>
          </cell>
          <cell r="K197" t="str">
            <v>千米</v>
          </cell>
          <cell r="L197">
            <v>1</v>
          </cell>
          <cell r="M197" t="str">
            <v>乡村建设项目</v>
          </cell>
          <cell r="N197" t="str">
            <v>人居环境整治</v>
          </cell>
          <cell r="O197" t="str">
            <v>村容村貌提升</v>
          </cell>
          <cell r="P197" t="str">
            <v>巩固脱贫攻坚成果</v>
          </cell>
          <cell r="Q197">
            <v>30</v>
          </cell>
          <cell r="S197">
            <v>30</v>
          </cell>
          <cell r="U197" t="str">
            <v>据实补助</v>
          </cell>
        </row>
        <row r="198">
          <cell r="C198" t="str">
            <v>庄前村乡村振兴示范点</v>
          </cell>
          <cell r="D198" t="str">
            <v>新建</v>
          </cell>
          <cell r="E198" t="str">
            <v>2023年01月-2023年12月</v>
          </cell>
          <cell r="F198" t="str">
            <v>上犹县</v>
          </cell>
          <cell r="G198" t="str">
            <v>平富乡</v>
          </cell>
          <cell r="H198" t="str">
            <v>庄前村</v>
          </cell>
          <cell r="I198" t="str">
            <v>省定重点村</v>
          </cell>
          <cell r="J198" t="str">
            <v>房屋整治1200平方米，环境整治等</v>
          </cell>
          <cell r="K198" t="str">
            <v>平方米</v>
          </cell>
          <cell r="L198">
            <v>1200</v>
          </cell>
          <cell r="M198" t="str">
            <v>乡村建设项目</v>
          </cell>
          <cell r="N198" t="str">
            <v>人居环境整治</v>
          </cell>
          <cell r="O198" t="str">
            <v>村容村貌提升</v>
          </cell>
          <cell r="P198" t="str">
            <v>巩固脱贫攻坚成果</v>
          </cell>
          <cell r="Q198">
            <v>25</v>
          </cell>
          <cell r="S198">
            <v>25</v>
          </cell>
          <cell r="U198" t="str">
            <v>据实补助</v>
          </cell>
        </row>
        <row r="199">
          <cell r="C199" t="str">
            <v>向前村圆潭片乡村振兴示范点建设</v>
          </cell>
          <cell r="D199" t="str">
            <v>新建</v>
          </cell>
          <cell r="E199" t="str">
            <v>2023年01月-2023年12月</v>
          </cell>
          <cell r="F199" t="str">
            <v>上犹县</v>
          </cell>
          <cell r="G199" t="str">
            <v>平富乡</v>
          </cell>
          <cell r="H199" t="str">
            <v>向前村</v>
          </cell>
          <cell r="I199" t="str">
            <v>否</v>
          </cell>
          <cell r="J199" t="str">
            <v>房屋整治500平方米等基础设施</v>
          </cell>
          <cell r="K199" t="str">
            <v>平方米</v>
          </cell>
          <cell r="L199">
            <v>500</v>
          </cell>
          <cell r="M199" t="str">
            <v>乡村建设项目</v>
          </cell>
          <cell r="N199" t="str">
            <v>人居环境整治</v>
          </cell>
          <cell r="O199" t="str">
            <v>村容村貌提升</v>
          </cell>
          <cell r="P199" t="str">
            <v>巩固脱贫攻坚成果</v>
          </cell>
          <cell r="Q199">
            <v>25</v>
          </cell>
          <cell r="S199">
            <v>25</v>
          </cell>
          <cell r="U199" t="str">
            <v>据实补助</v>
          </cell>
        </row>
        <row r="200">
          <cell r="C200" t="str">
            <v>向前村响塘片乡村振兴示范点建设</v>
          </cell>
          <cell r="D200" t="str">
            <v>新建</v>
          </cell>
          <cell r="E200" t="str">
            <v>2023年01月-2023年12月</v>
          </cell>
          <cell r="F200" t="str">
            <v>上犹县</v>
          </cell>
          <cell r="G200" t="str">
            <v>平富乡</v>
          </cell>
          <cell r="H200" t="str">
            <v>向前村</v>
          </cell>
          <cell r="I200" t="str">
            <v>否</v>
          </cell>
          <cell r="J200" t="str">
            <v>房屋整治500平方米，余坪硬化300平方米及基础设施等</v>
          </cell>
          <cell r="K200" t="str">
            <v>平方米</v>
          </cell>
          <cell r="L200">
            <v>500</v>
          </cell>
          <cell r="M200" t="str">
            <v>乡村建设项目</v>
          </cell>
          <cell r="N200" t="str">
            <v>人居环境整治</v>
          </cell>
          <cell r="O200" t="str">
            <v>村容村貌提升</v>
          </cell>
          <cell r="P200" t="str">
            <v>巩固脱贫攻坚成果</v>
          </cell>
          <cell r="Q200">
            <v>25</v>
          </cell>
          <cell r="S200">
            <v>25</v>
          </cell>
          <cell r="U200" t="str">
            <v>据实补助</v>
          </cell>
        </row>
        <row r="201">
          <cell r="C201" t="str">
            <v>牛角垄建设点</v>
          </cell>
          <cell r="D201" t="str">
            <v>新建</v>
          </cell>
          <cell r="E201" t="str">
            <v>2023年01月-2023年12月</v>
          </cell>
          <cell r="F201" t="str">
            <v>上犹县</v>
          </cell>
          <cell r="G201" t="str">
            <v>水岩乡</v>
          </cell>
          <cell r="H201" t="str">
            <v>横岭村</v>
          </cell>
          <cell r="I201" t="str">
            <v>否</v>
          </cell>
          <cell r="J201" t="str">
            <v>硬化余坪、入户路1000平方，完善公共基础设施</v>
          </cell>
          <cell r="K201" t="str">
            <v>平方米</v>
          </cell>
          <cell r="L201" t="str">
            <v>1000</v>
          </cell>
          <cell r="M201" t="str">
            <v>乡村建设项目</v>
          </cell>
          <cell r="N201" t="str">
            <v>人居环境整治</v>
          </cell>
          <cell r="O201" t="str">
            <v>村容村貌提升</v>
          </cell>
          <cell r="P201" t="str">
            <v>乡村建设</v>
          </cell>
          <cell r="Q201">
            <v>25</v>
          </cell>
          <cell r="S201">
            <v>25</v>
          </cell>
          <cell r="U201" t="str">
            <v>据实补助</v>
          </cell>
        </row>
        <row r="202">
          <cell r="C202" t="str">
            <v>樟树垇建设点</v>
          </cell>
          <cell r="D202" t="str">
            <v>新建</v>
          </cell>
          <cell r="E202" t="str">
            <v>2023年01月-2023年12月</v>
          </cell>
          <cell r="F202" t="str">
            <v>上犹县</v>
          </cell>
          <cell r="G202" t="str">
            <v>水岩乡</v>
          </cell>
          <cell r="H202" t="str">
            <v>横岭村</v>
          </cell>
          <cell r="I202" t="str">
            <v>否</v>
          </cell>
          <cell r="J202" t="str">
            <v>硬化余坪、入户路300平方，完善公共基础设施</v>
          </cell>
          <cell r="K202" t="str">
            <v>平方米</v>
          </cell>
          <cell r="L202" t="str">
            <v>300</v>
          </cell>
          <cell r="M202" t="str">
            <v>乡村建设项目</v>
          </cell>
          <cell r="N202" t="str">
            <v>人居环境整治</v>
          </cell>
          <cell r="O202" t="str">
            <v>村容村貌提升</v>
          </cell>
          <cell r="P202" t="str">
            <v>乡村建设</v>
          </cell>
          <cell r="Q202">
            <v>25</v>
          </cell>
          <cell r="S202">
            <v>25</v>
          </cell>
          <cell r="U202" t="str">
            <v>据实补助</v>
          </cell>
        </row>
        <row r="203">
          <cell r="C203" t="str">
            <v>学堂下建设点</v>
          </cell>
          <cell r="D203" t="str">
            <v>新建</v>
          </cell>
          <cell r="E203" t="str">
            <v>2023年01月-2023年12月</v>
          </cell>
          <cell r="F203" t="str">
            <v>上犹县</v>
          </cell>
          <cell r="G203" t="str">
            <v>水岩乡</v>
          </cell>
          <cell r="H203" t="str">
            <v>横岭村</v>
          </cell>
          <cell r="I203" t="str">
            <v>否</v>
          </cell>
          <cell r="J203" t="str">
            <v>硬化余坪、入户路400平方，完善公共基础设施</v>
          </cell>
          <cell r="K203" t="str">
            <v>平方米</v>
          </cell>
          <cell r="L203" t="str">
            <v>400</v>
          </cell>
          <cell r="M203" t="str">
            <v>乡村建设项目</v>
          </cell>
          <cell r="N203" t="str">
            <v>人居环境整治</v>
          </cell>
          <cell r="O203" t="str">
            <v>村容村貌提升</v>
          </cell>
          <cell r="P203" t="str">
            <v>乡村建设</v>
          </cell>
          <cell r="Q203">
            <v>25</v>
          </cell>
          <cell r="S203">
            <v>25</v>
          </cell>
          <cell r="U203" t="str">
            <v>据实补助</v>
          </cell>
        </row>
        <row r="204">
          <cell r="C204" t="str">
            <v>水岩村古田村栋一二组</v>
          </cell>
          <cell r="D204" t="str">
            <v>新建</v>
          </cell>
          <cell r="E204" t="str">
            <v>2023.1-2023.12</v>
          </cell>
          <cell r="F204" t="str">
            <v>上犹县</v>
          </cell>
          <cell r="G204" t="str">
            <v>水岩乡</v>
          </cell>
          <cell r="H204" t="str">
            <v>古田村</v>
          </cell>
          <cell r="I204" t="str">
            <v>省定
重点村</v>
          </cell>
          <cell r="J204" t="str">
            <v>道路改造700米，修筑水渠1500米，房屋整治45户</v>
          </cell>
          <cell r="K204" t="str">
            <v>米</v>
          </cell>
          <cell r="L204">
            <v>1500</v>
          </cell>
          <cell r="M204" t="str">
            <v>乡村建设项目</v>
          </cell>
          <cell r="N204" t="str">
            <v>人居环境整治</v>
          </cell>
          <cell r="O204" t="str">
            <v>村容村貌提升</v>
          </cell>
          <cell r="P204" t="str">
            <v>巩固脱贫攻坚成果</v>
          </cell>
          <cell r="Q204">
            <v>30</v>
          </cell>
          <cell r="S204">
            <v>30</v>
          </cell>
          <cell r="U204" t="str">
            <v>据实补助</v>
          </cell>
        </row>
        <row r="205">
          <cell r="C205" t="str">
            <v>坳上建设点</v>
          </cell>
          <cell r="D205" t="str">
            <v>新建</v>
          </cell>
          <cell r="E205" t="str">
            <v>2023.1-2023.12</v>
          </cell>
          <cell r="F205" t="str">
            <v>上犹县</v>
          </cell>
          <cell r="G205" t="str">
            <v>水岩乡</v>
          </cell>
          <cell r="H205" t="str">
            <v>古田村</v>
          </cell>
          <cell r="I205" t="str">
            <v>否</v>
          </cell>
          <cell r="J205" t="str">
            <v>硬化余坪、入户路等约600平方，以及环境整治、完善公共基础设施</v>
          </cell>
          <cell r="K205" t="str">
            <v>处</v>
          </cell>
          <cell r="L205" t="str">
            <v>1</v>
          </cell>
          <cell r="M205" t="str">
            <v>乡村建设项目</v>
          </cell>
          <cell r="N205" t="str">
            <v>人居环境整治</v>
          </cell>
          <cell r="O205" t="str">
            <v>村容村貌提升</v>
          </cell>
          <cell r="P205" t="str">
            <v>乡村建设</v>
          </cell>
          <cell r="Q205">
            <v>30</v>
          </cell>
          <cell r="S205">
            <v>30</v>
          </cell>
        </row>
        <row r="206">
          <cell r="C206" t="str">
            <v>军田湾建设点</v>
          </cell>
          <cell r="D206" t="str">
            <v>新建</v>
          </cell>
          <cell r="E206" t="str">
            <v>2023.1-2023.12</v>
          </cell>
          <cell r="F206" t="str">
            <v>上犹县</v>
          </cell>
          <cell r="G206" t="str">
            <v>水岩乡</v>
          </cell>
          <cell r="H206" t="str">
            <v>古田村</v>
          </cell>
          <cell r="I206" t="str">
            <v>否</v>
          </cell>
          <cell r="J206" t="str">
            <v>硬化余坪、入户路300平方，以及环境整治、完善公共基础设施</v>
          </cell>
          <cell r="K206" t="str">
            <v>处</v>
          </cell>
          <cell r="L206" t="str">
            <v>1</v>
          </cell>
          <cell r="M206" t="str">
            <v>乡村建设项目</v>
          </cell>
          <cell r="N206" t="str">
            <v>人居环境整治</v>
          </cell>
          <cell r="O206" t="str">
            <v>村容村貌提升</v>
          </cell>
          <cell r="P206" t="str">
            <v>乡村建设</v>
          </cell>
          <cell r="Q206">
            <v>30</v>
          </cell>
          <cell r="S206">
            <v>30</v>
          </cell>
        </row>
        <row r="207">
          <cell r="C207" t="str">
            <v>东瓜湾建设点</v>
          </cell>
          <cell r="D207" t="str">
            <v>新建</v>
          </cell>
          <cell r="E207" t="str">
            <v>2023.1-2023.12</v>
          </cell>
          <cell r="F207" t="str">
            <v>上犹县</v>
          </cell>
          <cell r="G207" t="str">
            <v>水岩乡</v>
          </cell>
          <cell r="H207" t="str">
            <v>横岭村</v>
          </cell>
          <cell r="I207" t="str">
            <v>否</v>
          </cell>
          <cell r="J207" t="str">
            <v>硬化余坪、入户路约400平方米，排水沟约300米，通组道路维修约200平方米，河道清理，修堡坎等其他基础设施完善</v>
          </cell>
          <cell r="K207" t="str">
            <v>处</v>
          </cell>
          <cell r="L207" t="str">
            <v>1</v>
          </cell>
          <cell r="M207" t="str">
            <v>乡村建设项目</v>
          </cell>
          <cell r="N207" t="str">
            <v>人居环境整治</v>
          </cell>
          <cell r="O207" t="str">
            <v>村容村貌提升</v>
          </cell>
          <cell r="P207" t="str">
            <v>乡村建设</v>
          </cell>
          <cell r="Q207">
            <v>30</v>
          </cell>
          <cell r="S207">
            <v>30</v>
          </cell>
        </row>
        <row r="208">
          <cell r="C208" t="str">
            <v>石溪村油槽片环境整治提升项目</v>
          </cell>
          <cell r="D208" t="str">
            <v>新建</v>
          </cell>
          <cell r="E208" t="str">
            <v>2023年01月-2023年12月</v>
          </cell>
          <cell r="F208" t="str">
            <v>上犹县</v>
          </cell>
          <cell r="G208" t="str">
            <v>营前镇</v>
          </cell>
          <cell r="H208" t="str">
            <v>石溪村</v>
          </cell>
          <cell r="I208" t="str">
            <v>省定重点村</v>
          </cell>
          <cell r="J208" t="str">
            <v>余坪路面硬化约80平方米、整治约120米等人居环境整治建设</v>
          </cell>
          <cell r="K208" t="str">
            <v>平方米</v>
          </cell>
          <cell r="L208">
            <v>80</v>
          </cell>
          <cell r="M208" t="str">
            <v>乡村建设项目</v>
          </cell>
          <cell r="N208" t="str">
            <v>人居环境整治</v>
          </cell>
          <cell r="O208" t="str">
            <v>村容村貌提升</v>
          </cell>
          <cell r="P208" t="str">
            <v>乡村建设</v>
          </cell>
          <cell r="Q208">
            <v>25</v>
          </cell>
          <cell r="R208">
            <v>0</v>
          </cell>
          <cell r="S208">
            <v>25</v>
          </cell>
          <cell r="U208" t="str">
            <v>据实补助</v>
          </cell>
        </row>
        <row r="209">
          <cell r="C209" t="str">
            <v>石溪片水口片环境整治提升</v>
          </cell>
          <cell r="D209" t="str">
            <v>新建</v>
          </cell>
          <cell r="E209" t="str">
            <v>2023.1-2023.12</v>
          </cell>
          <cell r="F209" t="str">
            <v>上犹县</v>
          </cell>
          <cell r="G209" t="str">
            <v>营前镇</v>
          </cell>
          <cell r="H209" t="str">
            <v>石溪村</v>
          </cell>
          <cell r="I209" t="str">
            <v>省定
重点村</v>
          </cell>
          <cell r="J209" t="str">
            <v>庭院整治12处，路面硬化200平方米，堡坎建设45平方米及附属设施完善</v>
          </cell>
          <cell r="K209" t="str">
            <v>处</v>
          </cell>
          <cell r="L209">
            <v>1</v>
          </cell>
          <cell r="M209" t="str">
            <v>乡村建设项目</v>
          </cell>
          <cell r="N209" t="str">
            <v>人居环境整治</v>
          </cell>
          <cell r="O209" t="str">
            <v>村容村貌提升</v>
          </cell>
          <cell r="P209" t="str">
            <v>乡村建设</v>
          </cell>
          <cell r="Q209">
            <v>25</v>
          </cell>
          <cell r="R209">
            <v>0</v>
          </cell>
          <cell r="S209">
            <v>25</v>
          </cell>
        </row>
        <row r="210">
          <cell r="C210" t="str">
            <v>新溪村六组片
环境整治提升</v>
          </cell>
          <cell r="D210" t="str">
            <v>新建</v>
          </cell>
          <cell r="E210" t="str">
            <v>2023.1-2023.12</v>
          </cell>
          <cell r="F210" t="str">
            <v>上犹县</v>
          </cell>
          <cell r="G210" t="str">
            <v>营前镇</v>
          </cell>
          <cell r="H210" t="str">
            <v>新溪村</v>
          </cell>
          <cell r="I210" t="str">
            <v>否</v>
          </cell>
          <cell r="J210" t="str">
            <v>庭院整治12处，路面硬化200平方米，及附属设施完善</v>
          </cell>
          <cell r="K210" t="str">
            <v>处</v>
          </cell>
          <cell r="L210">
            <v>1</v>
          </cell>
          <cell r="M210" t="str">
            <v>乡村建设项目</v>
          </cell>
          <cell r="N210" t="str">
            <v>人居环境整治</v>
          </cell>
          <cell r="O210" t="str">
            <v>村容村貌提升</v>
          </cell>
          <cell r="P210" t="str">
            <v>乡村建设</v>
          </cell>
          <cell r="Q210">
            <v>25</v>
          </cell>
          <cell r="R210">
            <v>0</v>
          </cell>
          <cell r="S210">
            <v>25</v>
          </cell>
        </row>
        <row r="211">
          <cell r="C211" t="str">
            <v>合河村黄龙片示范点建设</v>
          </cell>
          <cell r="D211" t="str">
            <v>新建</v>
          </cell>
          <cell r="E211" t="str">
            <v>2023.1-2023.12</v>
          </cell>
          <cell r="F211" t="str">
            <v>上犹县</v>
          </cell>
          <cell r="G211" t="str">
            <v>营前镇</v>
          </cell>
          <cell r="H211" t="str">
            <v>合河村</v>
          </cell>
          <cell r="I211" t="str">
            <v>否</v>
          </cell>
          <cell r="J211" t="str">
            <v>庭院整治12处，路面硬化200平方米，及附属设施完善</v>
          </cell>
          <cell r="K211" t="str">
            <v>处</v>
          </cell>
          <cell r="L211">
            <v>1</v>
          </cell>
          <cell r="M211" t="str">
            <v>乡村建设项目</v>
          </cell>
          <cell r="N211" t="str">
            <v>人居环境整治</v>
          </cell>
          <cell r="O211" t="str">
            <v>村容村貌提升</v>
          </cell>
          <cell r="P211" t="str">
            <v>乡村建设</v>
          </cell>
          <cell r="Q211">
            <v>25</v>
          </cell>
          <cell r="R211">
            <v>0</v>
          </cell>
          <cell r="S211">
            <v>25</v>
          </cell>
        </row>
        <row r="212">
          <cell r="C212" t="str">
            <v>象形村社墩新农村建设点</v>
          </cell>
          <cell r="D212" t="str">
            <v>新建</v>
          </cell>
          <cell r="E212" t="str">
            <v>2023年01月-2023年12月</v>
          </cell>
          <cell r="F212" t="str">
            <v>上犹县</v>
          </cell>
          <cell r="G212" t="str">
            <v>五指峰乡</v>
          </cell>
          <cell r="H212" t="str">
            <v>象形村</v>
          </cell>
          <cell r="I212" t="str">
            <v>否</v>
          </cell>
          <cell r="J212" t="str">
            <v>房屋整治，入户路建设50米，排水设施建设100米，路面修复200平方米等</v>
          </cell>
          <cell r="K212" t="str">
            <v>千米</v>
          </cell>
          <cell r="L212">
            <v>0.1</v>
          </cell>
          <cell r="M212" t="str">
            <v>乡村建设项目</v>
          </cell>
          <cell r="N212" t="str">
            <v>人居环境整治</v>
          </cell>
          <cell r="O212" t="str">
            <v>村容村貌提升</v>
          </cell>
          <cell r="P212" t="str">
            <v>乡村建设</v>
          </cell>
          <cell r="Q212">
            <v>26</v>
          </cell>
          <cell r="S212">
            <v>26</v>
          </cell>
          <cell r="U212" t="str">
            <v>据实补助</v>
          </cell>
        </row>
        <row r="213">
          <cell r="C213" t="str">
            <v>象形村桥头新农村建设点</v>
          </cell>
          <cell r="D213" t="str">
            <v>新建</v>
          </cell>
          <cell r="E213" t="str">
            <v>2023年01月-2023年12月</v>
          </cell>
          <cell r="F213" t="str">
            <v>上犹县</v>
          </cell>
          <cell r="G213" t="str">
            <v>五指峰乡</v>
          </cell>
          <cell r="H213" t="str">
            <v>象形村</v>
          </cell>
          <cell r="I213" t="str">
            <v>否</v>
          </cell>
          <cell r="J213" t="str">
            <v>房屋整治，入户路建设100米及排水设施建设50米，路面修复100平方米等</v>
          </cell>
          <cell r="K213" t="str">
            <v>千米</v>
          </cell>
          <cell r="L213">
            <v>0.1</v>
          </cell>
          <cell r="M213" t="str">
            <v>乡村建设项目</v>
          </cell>
          <cell r="N213" t="str">
            <v>人居环境整治</v>
          </cell>
          <cell r="O213" t="str">
            <v>村容村貌提升</v>
          </cell>
          <cell r="P213" t="str">
            <v>乡村建设</v>
          </cell>
          <cell r="Q213">
            <v>26</v>
          </cell>
          <cell r="S213">
            <v>26</v>
          </cell>
          <cell r="U213" t="str">
            <v>据实补助</v>
          </cell>
        </row>
        <row r="214">
          <cell r="C214" t="str">
            <v>象形村青树角新农村建设点</v>
          </cell>
          <cell r="D214" t="str">
            <v>新建</v>
          </cell>
          <cell r="E214" t="str">
            <v>2023年01月-2023年12月</v>
          </cell>
          <cell r="F214" t="str">
            <v>上犹县</v>
          </cell>
          <cell r="G214" t="str">
            <v>五指峰乡</v>
          </cell>
          <cell r="H214" t="str">
            <v>象形村</v>
          </cell>
          <cell r="I214" t="str">
            <v>否</v>
          </cell>
          <cell r="J214" t="str">
            <v>房屋整治，入户路建设100米及排水设施建设100米等</v>
          </cell>
          <cell r="K214" t="str">
            <v>千米</v>
          </cell>
          <cell r="L214">
            <v>0.1</v>
          </cell>
          <cell r="M214" t="str">
            <v>乡村建设项目</v>
          </cell>
          <cell r="N214" t="str">
            <v>人居环境整治</v>
          </cell>
          <cell r="O214" t="str">
            <v>村容村貌提升</v>
          </cell>
          <cell r="P214" t="str">
            <v>乡村建设</v>
          </cell>
          <cell r="Q214">
            <v>25</v>
          </cell>
          <cell r="S214">
            <v>25</v>
          </cell>
          <cell r="U214" t="str">
            <v>据实补助</v>
          </cell>
        </row>
        <row r="215">
          <cell r="C215" t="str">
            <v>五指峰乡鹅形村下山组</v>
          </cell>
          <cell r="D215" t="str">
            <v>新建</v>
          </cell>
          <cell r="E215" t="str">
            <v>2023年01月-2023年12月</v>
          </cell>
          <cell r="F215" t="str">
            <v>上犹县</v>
          </cell>
          <cell r="G215" t="str">
            <v>五指峰乡</v>
          </cell>
          <cell r="H215" t="str">
            <v>鹅形村</v>
          </cell>
          <cell r="I215" t="str">
            <v>否</v>
          </cell>
          <cell r="J215" t="str">
            <v>会车道5千米，入户路300米，沟渠1000米等</v>
          </cell>
          <cell r="K215" t="str">
            <v>平方米</v>
          </cell>
          <cell r="L215">
            <v>470</v>
          </cell>
          <cell r="M215" t="str">
            <v>乡村建设项目</v>
          </cell>
          <cell r="N215" t="str">
            <v>人居环境整治</v>
          </cell>
          <cell r="O215" t="str">
            <v>村容村貌提升</v>
          </cell>
          <cell r="P215" t="str">
            <v>巩固脱贫攻坚成果</v>
          </cell>
          <cell r="Q215">
            <v>25</v>
          </cell>
          <cell r="S215">
            <v>25</v>
          </cell>
          <cell r="U215" t="str">
            <v>据实补助</v>
          </cell>
        </row>
        <row r="216">
          <cell r="C216" t="str">
            <v>车田村环境整治项目</v>
          </cell>
          <cell r="D216" t="str">
            <v>新建</v>
          </cell>
          <cell r="E216" t="str">
            <v>2023年01月-2023年12月</v>
          </cell>
          <cell r="F216" t="str">
            <v>上犹县</v>
          </cell>
          <cell r="G216" t="str">
            <v>安和乡</v>
          </cell>
          <cell r="H216" t="str">
            <v>车田村</v>
          </cell>
          <cell r="I216" t="str">
            <v>否</v>
          </cell>
          <cell r="J216" t="str">
            <v>建设堡坎20立方米等</v>
          </cell>
          <cell r="K216" t="str">
            <v>立方米</v>
          </cell>
          <cell r="L216">
            <v>20</v>
          </cell>
          <cell r="M216" t="str">
            <v>乡村建设项目</v>
          </cell>
          <cell r="N216" t="str">
            <v>人居环境整治</v>
          </cell>
          <cell r="O216" t="str">
            <v>村容村貌提升</v>
          </cell>
          <cell r="P216" t="str">
            <v>巩固脱贫攻坚成果</v>
          </cell>
          <cell r="Q216">
            <v>25</v>
          </cell>
          <cell r="S216">
            <v>25</v>
          </cell>
          <cell r="U216" t="str">
            <v>据实补助</v>
          </cell>
        </row>
        <row r="217">
          <cell r="C217" t="str">
            <v>上下营片环境整治项目</v>
          </cell>
          <cell r="D217" t="str">
            <v>新建</v>
          </cell>
          <cell r="E217" t="str">
            <v>2023年01月-2023年12月</v>
          </cell>
          <cell r="F217" t="str">
            <v>上犹县</v>
          </cell>
          <cell r="G217" t="str">
            <v>安和乡</v>
          </cell>
          <cell r="H217" t="str">
            <v>富湾村</v>
          </cell>
          <cell r="I217" t="str">
            <v>省定重点村</v>
          </cell>
          <cell r="J217" t="str">
            <v>建设点沿线300米道路平整、余坪硬化80平方米等</v>
          </cell>
          <cell r="K217" t="str">
            <v>千米</v>
          </cell>
          <cell r="L217">
            <v>0.1</v>
          </cell>
          <cell r="M217" t="str">
            <v>乡村建设项目</v>
          </cell>
          <cell r="N217" t="str">
            <v>人居环境整治</v>
          </cell>
          <cell r="O217" t="str">
            <v>村容村貌提升</v>
          </cell>
          <cell r="P217" t="str">
            <v>巩固脱贫攻坚成果</v>
          </cell>
          <cell r="Q217">
            <v>25</v>
          </cell>
          <cell r="S217">
            <v>25</v>
          </cell>
          <cell r="U217" t="str">
            <v>据实补助</v>
          </cell>
        </row>
        <row r="218">
          <cell r="C218" t="str">
            <v>鄱塘村人居
住环境整治点</v>
          </cell>
          <cell r="D218" t="str">
            <v>新建</v>
          </cell>
          <cell r="E218" t="str">
            <v>2023年01月-2023年12月</v>
          </cell>
          <cell r="F218" t="str">
            <v>上犹县</v>
          </cell>
          <cell r="G218" t="str">
            <v>安和乡</v>
          </cell>
          <cell r="H218" t="str">
            <v>鄱塘村</v>
          </cell>
          <cell r="I218" t="str">
            <v>县定重点村</v>
          </cell>
          <cell r="J218" t="str">
            <v>硬化入户路及余坪约100平方米等</v>
          </cell>
          <cell r="K218" t="str">
            <v>平方米</v>
          </cell>
          <cell r="L218">
            <v>100</v>
          </cell>
          <cell r="M218" t="str">
            <v>乡村建设项目</v>
          </cell>
          <cell r="N218" t="str">
            <v>人居环境整治</v>
          </cell>
          <cell r="O218" t="str">
            <v>村容村貌提升</v>
          </cell>
          <cell r="P218" t="str">
            <v>巩固脱贫攻坚成果</v>
          </cell>
          <cell r="Q218">
            <v>25</v>
          </cell>
          <cell r="S218">
            <v>25</v>
          </cell>
          <cell r="U218" t="str">
            <v>据实补助</v>
          </cell>
        </row>
        <row r="219">
          <cell r="C219" t="str">
            <v>新屋片环境整治项目</v>
          </cell>
          <cell r="D219" t="str">
            <v>新建</v>
          </cell>
          <cell r="E219" t="str">
            <v>2023年01月-2023年12月</v>
          </cell>
          <cell r="F219" t="str">
            <v>上犹县</v>
          </cell>
          <cell r="G219" t="str">
            <v>安和乡</v>
          </cell>
          <cell r="H219" t="str">
            <v>富湾村</v>
          </cell>
          <cell r="I219" t="str">
            <v>省定重点村</v>
          </cell>
          <cell r="J219" t="str">
            <v>建设点沿线200米道路维修、水渠修复50米、余坪硬化60平方米等</v>
          </cell>
          <cell r="K219" t="str">
            <v>千米</v>
          </cell>
          <cell r="L219">
            <v>0.2</v>
          </cell>
          <cell r="M219" t="str">
            <v>乡村建设项目</v>
          </cell>
          <cell r="N219" t="str">
            <v>人居环境整治</v>
          </cell>
          <cell r="O219" t="str">
            <v>村容村貌提升</v>
          </cell>
          <cell r="P219" t="str">
            <v>巩固脱贫攻坚成果</v>
          </cell>
          <cell r="Q219">
            <v>30</v>
          </cell>
          <cell r="S219">
            <v>30</v>
          </cell>
        </row>
        <row r="220">
          <cell r="C220" t="str">
            <v>古屋、岗下片环境整治项目</v>
          </cell>
          <cell r="D220" t="str">
            <v>新建</v>
          </cell>
          <cell r="E220" t="str">
            <v>2023年01月-2023年12月</v>
          </cell>
          <cell r="F220" t="str">
            <v>上犹县</v>
          </cell>
          <cell r="G220" t="str">
            <v>安和乡</v>
          </cell>
          <cell r="H220" t="str">
            <v>富湾村</v>
          </cell>
          <cell r="I220" t="str">
            <v>省定重点村</v>
          </cell>
          <cell r="J220" t="str">
            <v>建设点沿线200米道路维修、水渠修复200米等、余坪硬化80平方米等</v>
          </cell>
          <cell r="K220" t="str">
            <v>千米</v>
          </cell>
          <cell r="L220">
            <v>0.2</v>
          </cell>
          <cell r="M220" t="str">
            <v>乡村建设项目</v>
          </cell>
          <cell r="N220" t="str">
            <v>人居环境整治</v>
          </cell>
          <cell r="O220" t="str">
            <v>村容村貌提升</v>
          </cell>
          <cell r="P220" t="str">
            <v>巩固脱贫攻坚成果</v>
          </cell>
          <cell r="Q220">
            <v>30</v>
          </cell>
          <cell r="S220">
            <v>30</v>
          </cell>
        </row>
        <row r="221">
          <cell r="C221" t="str">
            <v>岗下片环境整治项目</v>
          </cell>
          <cell r="D221" t="str">
            <v>新建</v>
          </cell>
          <cell r="E221" t="str">
            <v>2023年01月-2023年12月</v>
          </cell>
          <cell r="F221" t="str">
            <v>上犹县</v>
          </cell>
          <cell r="G221" t="str">
            <v>安和乡</v>
          </cell>
          <cell r="H221" t="str">
            <v>富湾村</v>
          </cell>
          <cell r="I221" t="str">
            <v>省定重点村</v>
          </cell>
          <cell r="J221" t="str">
            <v>建设点沿线余坪硬化200平方米，庭院整治维修等</v>
          </cell>
          <cell r="K221" t="str">
            <v>千米</v>
          </cell>
          <cell r="L221">
            <v>0.2</v>
          </cell>
          <cell r="M221" t="str">
            <v>乡村建设项目</v>
          </cell>
          <cell r="N221" t="str">
            <v>人居环境整治</v>
          </cell>
          <cell r="O221" t="str">
            <v>村容村貌提升</v>
          </cell>
          <cell r="P221" t="str">
            <v>巩固脱贫攻坚成果</v>
          </cell>
          <cell r="Q221">
            <v>30</v>
          </cell>
          <cell r="R221">
            <v>0</v>
          </cell>
          <cell r="S221">
            <v>30</v>
          </cell>
        </row>
        <row r="222">
          <cell r="C222" t="str">
            <v>蓝田村蒙岗新农村建设点</v>
          </cell>
          <cell r="D222" t="str">
            <v>新建</v>
          </cell>
          <cell r="E222" t="str">
            <v>2023年01月-2023年12月</v>
          </cell>
          <cell r="F222" t="str">
            <v>上犹县</v>
          </cell>
          <cell r="G222" t="str">
            <v>社溪镇</v>
          </cell>
          <cell r="H222" t="str">
            <v>社溪村</v>
          </cell>
          <cell r="I222" t="str">
            <v>否</v>
          </cell>
          <cell r="J222" t="str">
            <v>人居环境整治3000平方米</v>
          </cell>
          <cell r="K222" t="str">
            <v>平方米</v>
          </cell>
          <cell r="L222">
            <v>3000</v>
          </cell>
          <cell r="M222" t="str">
            <v>乡村建设项目</v>
          </cell>
          <cell r="N222" t="str">
            <v>人居环境整治</v>
          </cell>
          <cell r="O222" t="str">
            <v>村容村貌提升</v>
          </cell>
          <cell r="P222" t="str">
            <v>巩固脱贫攻坚成果</v>
          </cell>
          <cell r="Q222">
            <v>25</v>
          </cell>
          <cell r="S222">
            <v>25</v>
          </cell>
          <cell r="U222" t="str">
            <v>据实补助</v>
          </cell>
        </row>
        <row r="223">
          <cell r="C223" t="str">
            <v>社溪镇严湖村坳上新农村建设点</v>
          </cell>
          <cell r="D223" t="str">
            <v>新建</v>
          </cell>
          <cell r="E223" t="str">
            <v>2023年01月-2023年12月</v>
          </cell>
          <cell r="F223" t="str">
            <v>上犹县</v>
          </cell>
          <cell r="G223" t="str">
            <v>社溪镇</v>
          </cell>
          <cell r="H223" t="str">
            <v>严湖村</v>
          </cell>
          <cell r="I223" t="str">
            <v>市定重点村</v>
          </cell>
          <cell r="J223" t="str">
            <v>村庄整治10000平方米</v>
          </cell>
          <cell r="K223" t="str">
            <v>平方米</v>
          </cell>
          <cell r="L223">
            <v>10000</v>
          </cell>
          <cell r="M223" t="str">
            <v>乡村建设项目</v>
          </cell>
          <cell r="N223" t="str">
            <v>人居环境整治</v>
          </cell>
          <cell r="O223" t="str">
            <v>村容村貌提升</v>
          </cell>
          <cell r="P223" t="str">
            <v>巩固脱贫攻坚成果</v>
          </cell>
          <cell r="Q223">
            <v>25</v>
          </cell>
          <cell r="S223">
            <v>25</v>
          </cell>
          <cell r="U223" t="str">
            <v>据实补助</v>
          </cell>
        </row>
        <row r="224">
          <cell r="C224" t="str">
            <v>蓝田村洞下新农村建设点</v>
          </cell>
          <cell r="D224" t="str">
            <v>新建</v>
          </cell>
          <cell r="E224" t="str">
            <v>2023年01月-2023年12月</v>
          </cell>
          <cell r="F224" t="str">
            <v>上犹县</v>
          </cell>
          <cell r="G224" t="str">
            <v>社溪镇</v>
          </cell>
          <cell r="H224" t="str">
            <v>蓝田村</v>
          </cell>
          <cell r="I224" t="str">
            <v>省定重点村</v>
          </cell>
          <cell r="J224" t="str">
            <v>环境整治3000平方米</v>
          </cell>
          <cell r="K224" t="str">
            <v>平方米</v>
          </cell>
          <cell r="L224">
            <v>3000</v>
          </cell>
          <cell r="M224" t="str">
            <v>乡村建设项目</v>
          </cell>
          <cell r="N224" t="str">
            <v>人居环境整治</v>
          </cell>
          <cell r="O224" t="str">
            <v>村容村貌提升</v>
          </cell>
          <cell r="P224" t="str">
            <v>巩固脱贫攻坚成果</v>
          </cell>
          <cell r="Q224">
            <v>25</v>
          </cell>
          <cell r="S224">
            <v>25</v>
          </cell>
          <cell r="U224" t="str">
            <v>据实补助</v>
          </cell>
        </row>
        <row r="225">
          <cell r="C225" t="str">
            <v>江头村圩坪新农村建设点</v>
          </cell>
          <cell r="D225" t="str">
            <v>新建</v>
          </cell>
          <cell r="E225" t="str">
            <v>2023年01月-2023年12月</v>
          </cell>
          <cell r="F225" t="str">
            <v>上犹县</v>
          </cell>
          <cell r="G225" t="str">
            <v>社溪镇</v>
          </cell>
          <cell r="H225" t="str">
            <v>江头村</v>
          </cell>
          <cell r="I225" t="str">
            <v>县定重点村</v>
          </cell>
          <cell r="J225" t="str">
            <v>道路维修500米及人居环境整治</v>
          </cell>
          <cell r="K225" t="str">
            <v>千米</v>
          </cell>
          <cell r="L225">
            <v>0.5</v>
          </cell>
          <cell r="M225" t="str">
            <v>乡村建设项目</v>
          </cell>
          <cell r="N225" t="str">
            <v>人居环境整治</v>
          </cell>
          <cell r="O225" t="str">
            <v>村容村貌提升</v>
          </cell>
          <cell r="P225" t="str">
            <v>巩固脱贫攻坚成果</v>
          </cell>
          <cell r="Q225">
            <v>25</v>
          </cell>
          <cell r="S225">
            <v>25</v>
          </cell>
          <cell r="U225" t="str">
            <v>据实补助</v>
          </cell>
        </row>
        <row r="226">
          <cell r="C226" t="str">
            <v>江头村下耙新农村建点</v>
          </cell>
          <cell r="D226" t="str">
            <v>新建</v>
          </cell>
          <cell r="E226" t="str">
            <v>2023年01月-2023年12月</v>
          </cell>
          <cell r="F226" t="str">
            <v>上犹县</v>
          </cell>
          <cell r="G226" t="str">
            <v>社溪镇</v>
          </cell>
          <cell r="H226" t="str">
            <v>江头村</v>
          </cell>
          <cell r="I226" t="str">
            <v>县定重点村</v>
          </cell>
          <cell r="J226" t="str">
            <v>排污设施建设600米及人居环境整治</v>
          </cell>
          <cell r="K226" t="str">
            <v>千米</v>
          </cell>
          <cell r="L226">
            <v>0.6</v>
          </cell>
          <cell r="M226" t="str">
            <v>乡村建设项目</v>
          </cell>
          <cell r="N226" t="str">
            <v>人居环境整治</v>
          </cell>
          <cell r="O226" t="str">
            <v>村容村貌提升</v>
          </cell>
          <cell r="P226" t="str">
            <v>巩固脱贫攻坚成果</v>
          </cell>
          <cell r="Q226">
            <v>25</v>
          </cell>
          <cell r="S226">
            <v>25</v>
          </cell>
          <cell r="U226" t="str">
            <v>据实补助</v>
          </cell>
        </row>
        <row r="227">
          <cell r="C227" t="str">
            <v>蓝田村红卫新农村建设点</v>
          </cell>
          <cell r="D227" t="str">
            <v>新建</v>
          </cell>
          <cell r="E227" t="str">
            <v>2023年03月-2023年12月</v>
          </cell>
          <cell r="F227" t="str">
            <v>上犹县</v>
          </cell>
          <cell r="G227" t="str">
            <v>社溪镇</v>
          </cell>
          <cell r="H227" t="str">
            <v>蓝田村</v>
          </cell>
          <cell r="I227" t="str">
            <v>省定重点村</v>
          </cell>
          <cell r="J227" t="str">
            <v>村庄环境整治5000平方米</v>
          </cell>
          <cell r="K227" t="str">
            <v>平方米</v>
          </cell>
          <cell r="L227">
            <v>5000</v>
          </cell>
          <cell r="M227" t="str">
            <v>乡村建设项目</v>
          </cell>
          <cell r="N227" t="str">
            <v>人居环境整治</v>
          </cell>
          <cell r="O227" t="str">
            <v>村容村貌提升</v>
          </cell>
          <cell r="P227" t="str">
            <v>巩固脱贫攻坚成果</v>
          </cell>
          <cell r="Q227">
            <v>30</v>
          </cell>
          <cell r="S227">
            <v>30</v>
          </cell>
        </row>
        <row r="228">
          <cell r="C228" t="str">
            <v>蓝田村上屋新农村建设点</v>
          </cell>
          <cell r="D228" t="str">
            <v>新建</v>
          </cell>
          <cell r="E228" t="str">
            <v>2023年03月-2023年12月</v>
          </cell>
          <cell r="F228" t="str">
            <v>上犹县</v>
          </cell>
          <cell r="G228" t="str">
            <v>社溪镇</v>
          </cell>
          <cell r="H228" t="str">
            <v>蓝田村</v>
          </cell>
          <cell r="I228" t="str">
            <v>省定重点村</v>
          </cell>
          <cell r="J228" t="str">
            <v>村庄环境整治3000平方米及周边基础设施提升</v>
          </cell>
          <cell r="K228" t="str">
            <v>平方米</v>
          </cell>
          <cell r="L228">
            <v>3000</v>
          </cell>
          <cell r="M228" t="str">
            <v>乡村建设项目</v>
          </cell>
          <cell r="N228" t="str">
            <v>人居环境整治</v>
          </cell>
          <cell r="O228" t="str">
            <v>村容村貌提升</v>
          </cell>
          <cell r="P228" t="str">
            <v>巩固脱贫攻坚成果</v>
          </cell>
          <cell r="Q228">
            <v>30</v>
          </cell>
          <cell r="S228">
            <v>30</v>
          </cell>
        </row>
        <row r="229">
          <cell r="C229" t="str">
            <v>蓝田村万里新农村建设点</v>
          </cell>
          <cell r="D229" t="str">
            <v>新建</v>
          </cell>
          <cell r="E229" t="str">
            <v>2023年03月-2023年12月</v>
          </cell>
          <cell r="F229" t="str">
            <v>上犹县</v>
          </cell>
          <cell r="G229" t="str">
            <v>社溪镇</v>
          </cell>
          <cell r="H229" t="str">
            <v>蓝田村</v>
          </cell>
          <cell r="I229" t="str">
            <v>省定重点村</v>
          </cell>
          <cell r="J229" t="str">
            <v>村庄环境整治3000平方米及周边基础设施提升</v>
          </cell>
          <cell r="K229" t="str">
            <v>平方米</v>
          </cell>
          <cell r="L229">
            <v>3000</v>
          </cell>
          <cell r="M229" t="str">
            <v>乡村建设项目</v>
          </cell>
          <cell r="N229" t="str">
            <v>人居环境整治</v>
          </cell>
          <cell r="O229" t="str">
            <v>村容村貌提升</v>
          </cell>
          <cell r="P229" t="str">
            <v>巩固脱贫攻坚成果</v>
          </cell>
          <cell r="Q229">
            <v>30</v>
          </cell>
          <cell r="S229">
            <v>30</v>
          </cell>
        </row>
        <row r="230">
          <cell r="C230" t="str">
            <v>高洞村地埂子整治建设点</v>
          </cell>
          <cell r="D230" t="str">
            <v>新建</v>
          </cell>
          <cell r="E230" t="str">
            <v>2023.1-2023.12</v>
          </cell>
          <cell r="F230" t="str">
            <v>上犹县</v>
          </cell>
          <cell r="G230" t="str">
            <v>双溪乡</v>
          </cell>
          <cell r="H230" t="str">
            <v>高洞村</v>
          </cell>
          <cell r="I230" t="str">
            <v>县定重点村</v>
          </cell>
          <cell r="J230" t="str">
            <v>余坪硬化800平方米、道路改造1000平方米、浆砌石块料铺设25立方米等基础设施建设</v>
          </cell>
          <cell r="K230" t="str">
            <v>平方米</v>
          </cell>
          <cell r="L230">
            <v>800</v>
          </cell>
          <cell r="M230" t="str">
            <v>乡村建设项目</v>
          </cell>
          <cell r="N230" t="str">
            <v>人居环境整治</v>
          </cell>
          <cell r="O230" t="str">
            <v>村容村貌提升</v>
          </cell>
          <cell r="P230" t="str">
            <v>巩固脱贫攻坚成果</v>
          </cell>
          <cell r="Q230">
            <v>25</v>
          </cell>
          <cell r="S230">
            <v>25</v>
          </cell>
          <cell r="U230" t="str">
            <v>据实补助</v>
          </cell>
        </row>
        <row r="231">
          <cell r="C231" t="str">
            <v>左溪村油溪片环境整治</v>
          </cell>
          <cell r="D231" t="str">
            <v>新建</v>
          </cell>
          <cell r="E231" t="str">
            <v>2023年01月-2023年12月</v>
          </cell>
          <cell r="F231" t="str">
            <v>上犹县</v>
          </cell>
          <cell r="G231" t="str">
            <v>双溪乡</v>
          </cell>
          <cell r="H231" t="str">
            <v>左溪村</v>
          </cell>
          <cell r="I231" t="str">
            <v>县定重点村</v>
          </cell>
          <cell r="J231" t="str">
            <v>余坪硬化600平方米、道路硬化800平方米、水沟150米、浆砌石挡50立方米等基础设施建设</v>
          </cell>
          <cell r="K231" t="str">
            <v>平方米</v>
          </cell>
          <cell r="L231">
            <v>600</v>
          </cell>
          <cell r="M231" t="str">
            <v>乡村建设项目</v>
          </cell>
          <cell r="N231" t="str">
            <v>人居环境整治</v>
          </cell>
          <cell r="O231" t="str">
            <v>村容村貌提升</v>
          </cell>
          <cell r="P231" t="str">
            <v>巩固脱贫攻坚成果</v>
          </cell>
          <cell r="Q231">
            <v>25</v>
          </cell>
          <cell r="S231">
            <v>25</v>
          </cell>
          <cell r="U231" t="str">
            <v>据实补助</v>
          </cell>
        </row>
        <row r="232">
          <cell r="C232" t="str">
            <v>卢阳村新建片环境整治建设点</v>
          </cell>
          <cell r="D232" t="str">
            <v>新建</v>
          </cell>
          <cell r="E232" t="str">
            <v>2023年01月-2023年12月</v>
          </cell>
          <cell r="F232" t="str">
            <v>上犹县</v>
          </cell>
          <cell r="G232" t="str">
            <v>双溪乡</v>
          </cell>
          <cell r="H232" t="str">
            <v>卢阳村</v>
          </cell>
          <cell r="I232" t="str">
            <v>县定重点村</v>
          </cell>
          <cell r="J232" t="str">
            <v>余坪硬化600平方米、道路改造800平方米等基础设施建设</v>
          </cell>
          <cell r="K232" t="str">
            <v>平方米</v>
          </cell>
          <cell r="L232">
            <v>600</v>
          </cell>
          <cell r="M232" t="str">
            <v>乡村建设项目</v>
          </cell>
          <cell r="N232" t="str">
            <v>人居环境整治</v>
          </cell>
          <cell r="O232" t="str">
            <v>村容村貌提升</v>
          </cell>
          <cell r="P232" t="str">
            <v>巩固脱贫攻坚成果</v>
          </cell>
          <cell r="Q232">
            <v>25</v>
          </cell>
          <cell r="S232">
            <v>25</v>
          </cell>
          <cell r="U232" t="str">
            <v>据实补助</v>
          </cell>
        </row>
        <row r="233">
          <cell r="C233" t="str">
            <v>新建片环境整治点建设</v>
          </cell>
          <cell r="D233" t="str">
            <v>新建</v>
          </cell>
          <cell r="E233" t="str">
            <v>2023年01月-2023年12月</v>
          </cell>
          <cell r="F233" t="str">
            <v>上犹县</v>
          </cell>
          <cell r="G233" t="str">
            <v>寺下镇</v>
          </cell>
          <cell r="H233" t="str">
            <v>泥坑村</v>
          </cell>
          <cell r="I233" t="str">
            <v>省定重点村</v>
          </cell>
          <cell r="J233" t="str">
            <v>道路零星维修约500米，新建氧化池约500㎡等</v>
          </cell>
          <cell r="K233" t="str">
            <v>千米</v>
          </cell>
          <cell r="L233">
            <v>0.5</v>
          </cell>
          <cell r="M233" t="str">
            <v>乡村建设项目</v>
          </cell>
          <cell r="N233" t="str">
            <v>人居环境整治</v>
          </cell>
          <cell r="O233" t="str">
            <v>村容村貌提升</v>
          </cell>
          <cell r="P233" t="str">
            <v>乡村建设</v>
          </cell>
          <cell r="Q233">
            <v>25</v>
          </cell>
          <cell r="S233">
            <v>25</v>
          </cell>
          <cell r="U233" t="str">
            <v>据实补助</v>
          </cell>
        </row>
        <row r="234">
          <cell r="C234" t="str">
            <v>杆片环境整治点建设</v>
          </cell>
          <cell r="D234" t="str">
            <v>新建</v>
          </cell>
          <cell r="E234" t="str">
            <v>2023年01月-2023年12月</v>
          </cell>
          <cell r="F234" t="str">
            <v>上犹县</v>
          </cell>
          <cell r="G234" t="str">
            <v>寺下镇</v>
          </cell>
          <cell r="H234" t="str">
            <v>泥坑村</v>
          </cell>
          <cell r="I234" t="str">
            <v>省定重点村</v>
          </cell>
          <cell r="J234" t="str">
            <v>修缮整治2000㎡，污水处理等其他人居环境整治提升</v>
          </cell>
          <cell r="K234" t="str">
            <v>平方米</v>
          </cell>
          <cell r="L234">
            <v>2000</v>
          </cell>
          <cell r="M234" t="str">
            <v>乡村建设项目</v>
          </cell>
          <cell r="N234" t="str">
            <v>人居环境整治</v>
          </cell>
          <cell r="O234" t="str">
            <v>村容村貌提升</v>
          </cell>
          <cell r="P234" t="str">
            <v>乡村建设</v>
          </cell>
          <cell r="Q234">
            <v>25</v>
          </cell>
          <cell r="S234">
            <v>25</v>
          </cell>
          <cell r="U234" t="str">
            <v>据实补助</v>
          </cell>
        </row>
        <row r="235">
          <cell r="C235" t="str">
            <v>教发背片环境整治点建设</v>
          </cell>
          <cell r="D235" t="str">
            <v>新建</v>
          </cell>
          <cell r="E235" t="str">
            <v>2023年01月-2023年12月</v>
          </cell>
          <cell r="F235" t="str">
            <v>上犹县</v>
          </cell>
          <cell r="G235" t="str">
            <v>寺下镇</v>
          </cell>
          <cell r="H235" t="str">
            <v>新华村</v>
          </cell>
          <cell r="I235" t="str">
            <v>省定重点村</v>
          </cell>
          <cell r="J235" t="str">
            <v>停车场建设约240平方米，游步道建设约、公共照明路灯及其它环境整治等</v>
          </cell>
          <cell r="K235" t="str">
            <v>平方米</v>
          </cell>
          <cell r="L235">
            <v>390</v>
          </cell>
          <cell r="M235" t="str">
            <v>乡村建设项目</v>
          </cell>
          <cell r="N235" t="str">
            <v>人居环境整治</v>
          </cell>
          <cell r="O235" t="str">
            <v>村容村貌提升</v>
          </cell>
          <cell r="P235" t="str">
            <v>乡村建设</v>
          </cell>
          <cell r="Q235">
            <v>25</v>
          </cell>
          <cell r="S235">
            <v>25</v>
          </cell>
          <cell r="U235" t="str">
            <v>据实补助</v>
          </cell>
        </row>
        <row r="236">
          <cell r="C236" t="str">
            <v>周屋片环境整治点建设</v>
          </cell>
          <cell r="D236" t="str">
            <v>新建</v>
          </cell>
          <cell r="E236" t="str">
            <v>2023年01月-2023年12月</v>
          </cell>
          <cell r="F236" t="str">
            <v>上犹县</v>
          </cell>
          <cell r="G236" t="str">
            <v>寺下镇</v>
          </cell>
          <cell r="H236" t="str">
            <v>寺下村</v>
          </cell>
          <cell r="I236" t="str">
            <v>非重点村</v>
          </cell>
          <cell r="J236" t="str">
            <v>新建晒坪约500平方米，道路维修约300平方米，房屋墙面修缮约750平方米。及庭院整治等15处</v>
          </cell>
          <cell r="K236" t="str">
            <v>平方米</v>
          </cell>
          <cell r="L236">
            <v>500</v>
          </cell>
          <cell r="M236" t="str">
            <v>乡村建设项目</v>
          </cell>
          <cell r="N236" t="str">
            <v>人居环境整治</v>
          </cell>
          <cell r="O236" t="str">
            <v>村容村貌提升</v>
          </cell>
          <cell r="P236" t="str">
            <v>乡村建设</v>
          </cell>
          <cell r="Q236">
            <v>30</v>
          </cell>
          <cell r="S236">
            <v>30</v>
          </cell>
        </row>
        <row r="237">
          <cell r="C237" t="str">
            <v>大屋场片环境整治点建设</v>
          </cell>
          <cell r="D237" t="str">
            <v>新建</v>
          </cell>
          <cell r="E237" t="str">
            <v>2023年01月-2023年12月</v>
          </cell>
          <cell r="F237" t="str">
            <v>上犹县</v>
          </cell>
          <cell r="G237" t="str">
            <v>寺下镇</v>
          </cell>
          <cell r="H237" t="str">
            <v>寺下村</v>
          </cell>
          <cell r="I237" t="str">
            <v>非重点村</v>
          </cell>
          <cell r="J237" t="str">
            <v>排水、排污沟管约300米，公共照明灯约30盏，吸水砖铺设约100平方米，庭院整治22处等</v>
          </cell>
          <cell r="K237" t="str">
            <v>米</v>
          </cell>
          <cell r="L237">
            <v>300</v>
          </cell>
          <cell r="M237" t="str">
            <v>乡村建设项目</v>
          </cell>
          <cell r="N237" t="str">
            <v>人居环境整治</v>
          </cell>
          <cell r="O237" t="str">
            <v>村容村貌提升</v>
          </cell>
          <cell r="P237" t="str">
            <v>乡村建设</v>
          </cell>
          <cell r="Q237">
            <v>30</v>
          </cell>
          <cell r="S237">
            <v>30</v>
          </cell>
        </row>
        <row r="238">
          <cell r="C238" t="str">
            <v>高基坪村旁文建环境整治项目</v>
          </cell>
          <cell r="D238" t="str">
            <v>新建</v>
          </cell>
          <cell r="E238" t="str">
            <v>2023年01月-2023年12月</v>
          </cell>
          <cell r="F238" t="str">
            <v>上犹县</v>
          </cell>
          <cell r="G238" t="str">
            <v>紫阳乡</v>
          </cell>
          <cell r="H238" t="str">
            <v>高基坪村</v>
          </cell>
          <cell r="I238" t="str">
            <v>省定重点村</v>
          </cell>
          <cell r="J238" t="str">
            <v>建设点沿线300米道路平整、余坪硬化80平方米等</v>
          </cell>
          <cell r="K238" t="str">
            <v>平方米</v>
          </cell>
          <cell r="L238">
            <v>80</v>
          </cell>
          <cell r="M238" t="str">
            <v>乡村建设项目</v>
          </cell>
          <cell r="N238" t="str">
            <v>人居环境整治</v>
          </cell>
          <cell r="O238" t="str">
            <v>村容村貌提升</v>
          </cell>
          <cell r="P238" t="str">
            <v>巩固脱贫攻坚成果</v>
          </cell>
          <cell r="Q238">
            <v>26</v>
          </cell>
          <cell r="S238">
            <v>26</v>
          </cell>
          <cell r="U238" t="str">
            <v>据实补助</v>
          </cell>
        </row>
        <row r="239">
          <cell r="C239" t="str">
            <v>秀罗村新田一组环境整治项目</v>
          </cell>
          <cell r="D239" t="str">
            <v>新建</v>
          </cell>
          <cell r="E239" t="str">
            <v>2023年01月-2023年12月</v>
          </cell>
          <cell r="F239" t="str">
            <v>上犹县</v>
          </cell>
          <cell r="G239" t="str">
            <v>紫阳乡</v>
          </cell>
          <cell r="H239" t="str">
            <v>秀罗村</v>
          </cell>
          <cell r="I239" t="str">
            <v>县定重点村</v>
          </cell>
          <cell r="J239" t="str">
            <v>硬化入户路及余坪约100平方米等</v>
          </cell>
          <cell r="K239" t="str">
            <v>平方米</v>
          </cell>
          <cell r="L239">
            <v>100</v>
          </cell>
          <cell r="M239" t="str">
            <v>乡村建设项目</v>
          </cell>
          <cell r="N239" t="str">
            <v>人居环境整治</v>
          </cell>
          <cell r="O239" t="str">
            <v>村容村貌提升</v>
          </cell>
          <cell r="P239" t="str">
            <v>巩固脱贫攻坚成果</v>
          </cell>
          <cell r="Q239">
            <v>26</v>
          </cell>
          <cell r="S239">
            <v>26</v>
          </cell>
          <cell r="U239" t="str">
            <v>据实补助</v>
          </cell>
        </row>
        <row r="240">
          <cell r="C240" t="str">
            <v>长岭村横岗下环境整治项目</v>
          </cell>
          <cell r="D240" t="str">
            <v>新建</v>
          </cell>
          <cell r="E240" t="str">
            <v>2023年01月-2023年12月</v>
          </cell>
          <cell r="F240" t="str">
            <v>上犹县</v>
          </cell>
          <cell r="G240" t="str">
            <v>紫阳乡</v>
          </cell>
          <cell r="H240" t="str">
            <v>长岭村</v>
          </cell>
          <cell r="I240" t="str">
            <v>否</v>
          </cell>
          <cell r="J240" t="str">
            <v>建设点沿线道路及余坪整治硬化1000平方米等</v>
          </cell>
          <cell r="K240" t="str">
            <v>平方米</v>
          </cell>
          <cell r="L240">
            <v>1000</v>
          </cell>
          <cell r="M240" t="str">
            <v>乡村建设项目</v>
          </cell>
          <cell r="N240" t="str">
            <v>人居环境整治</v>
          </cell>
          <cell r="O240" t="str">
            <v>村容村貌提升</v>
          </cell>
          <cell r="P240" t="str">
            <v>巩固脱贫攻坚成果</v>
          </cell>
          <cell r="Q240">
            <v>26</v>
          </cell>
          <cell r="S240">
            <v>26</v>
          </cell>
          <cell r="U240" t="str">
            <v>据实补助</v>
          </cell>
        </row>
        <row r="241">
          <cell r="C241" t="str">
            <v>陈屋环境整治</v>
          </cell>
          <cell r="D241" t="str">
            <v>新建</v>
          </cell>
          <cell r="E241" t="str">
            <v>2023年01月-2023年12月</v>
          </cell>
          <cell r="F241" t="str">
            <v>上犹县</v>
          </cell>
          <cell r="G241" t="str">
            <v>东山镇</v>
          </cell>
          <cell r="H241" t="str">
            <v>石坑村</v>
          </cell>
          <cell r="I241" t="str">
            <v>县定重点村</v>
          </cell>
          <cell r="J241" t="str">
            <v>道路硬化420平方米、余坪硬化等附属设施</v>
          </cell>
          <cell r="K241" t="str">
            <v>平方米</v>
          </cell>
          <cell r="L241">
            <v>420</v>
          </cell>
          <cell r="M241" t="str">
            <v>乡村建设项目</v>
          </cell>
          <cell r="N241" t="str">
            <v>人居环境整治</v>
          </cell>
          <cell r="O241" t="str">
            <v>村容村貌提升</v>
          </cell>
          <cell r="P241" t="str">
            <v>乡村治理建设</v>
          </cell>
          <cell r="Q241">
            <v>25</v>
          </cell>
          <cell r="S241">
            <v>25</v>
          </cell>
          <cell r="U241" t="str">
            <v>据实补助</v>
          </cell>
        </row>
        <row r="242">
          <cell r="C242" t="str">
            <v>塘坑环境整治</v>
          </cell>
          <cell r="D242" t="str">
            <v>新建</v>
          </cell>
          <cell r="E242" t="str">
            <v>2023年01月-2023年12月</v>
          </cell>
          <cell r="F242" t="str">
            <v>上犹县</v>
          </cell>
          <cell r="G242" t="str">
            <v>东山镇</v>
          </cell>
          <cell r="H242" t="str">
            <v>石坑村</v>
          </cell>
          <cell r="I242" t="str">
            <v>县定重点村</v>
          </cell>
          <cell r="J242" t="str">
            <v>道路硬化300平方米、余坪硬化等附属设施</v>
          </cell>
          <cell r="K242" t="str">
            <v>平方米</v>
          </cell>
          <cell r="L242">
            <v>300</v>
          </cell>
          <cell r="M242" t="str">
            <v>乡村建设项目</v>
          </cell>
          <cell r="N242" t="str">
            <v>人居环境整治</v>
          </cell>
          <cell r="O242" t="str">
            <v>村容村貌提升</v>
          </cell>
          <cell r="P242" t="str">
            <v>乡村治理建设</v>
          </cell>
          <cell r="Q242">
            <v>25</v>
          </cell>
          <cell r="S242">
            <v>25</v>
          </cell>
          <cell r="U242" t="str">
            <v>据实补助</v>
          </cell>
        </row>
        <row r="243">
          <cell r="C243" t="str">
            <v>上广田环境整治</v>
          </cell>
          <cell r="D243" t="str">
            <v>新建</v>
          </cell>
          <cell r="E243" t="str">
            <v>2023年01月-2023年12月</v>
          </cell>
          <cell r="F243" t="str">
            <v>上犹县</v>
          </cell>
          <cell r="G243" t="str">
            <v>东山镇</v>
          </cell>
          <cell r="H243" t="str">
            <v>广田村</v>
          </cell>
          <cell r="I243" t="str">
            <v>省定重点村</v>
          </cell>
          <cell r="J243" t="str">
            <v>道路硬化1000平方米，余坪硬化800平方米、环境整治提升及附属设施</v>
          </cell>
          <cell r="K243" t="str">
            <v>平方米</v>
          </cell>
          <cell r="L243" t="str">
            <v>1800</v>
          </cell>
          <cell r="M243" t="str">
            <v>乡村建设项目</v>
          </cell>
          <cell r="N243" t="str">
            <v>人居环境整治</v>
          </cell>
          <cell r="O243" t="str">
            <v>村容村貌提升</v>
          </cell>
          <cell r="P243" t="str">
            <v>乡村治理建设</v>
          </cell>
          <cell r="Q243">
            <v>25</v>
          </cell>
          <cell r="S243">
            <v>25</v>
          </cell>
          <cell r="U243" t="str">
            <v>据实补助</v>
          </cell>
        </row>
        <row r="244">
          <cell r="C244" t="str">
            <v>归心农业沿线环境整治</v>
          </cell>
          <cell r="D244" t="str">
            <v>新建</v>
          </cell>
          <cell r="E244" t="str">
            <v>2023年01月-2023年12月</v>
          </cell>
          <cell r="F244" t="str">
            <v>上犹县</v>
          </cell>
          <cell r="G244" t="str">
            <v>东山镇</v>
          </cell>
          <cell r="H244" t="str">
            <v>元鱼村</v>
          </cell>
          <cell r="I244" t="str">
            <v>县定重点村</v>
          </cell>
          <cell r="J244" t="str">
            <v>路面维修及硬化1200㎡、环境整治及附属设施</v>
          </cell>
          <cell r="K244" t="str">
            <v>平方米</v>
          </cell>
          <cell r="L244">
            <v>1200</v>
          </cell>
          <cell r="M244" t="str">
            <v>乡村建设项目</v>
          </cell>
          <cell r="N244" t="str">
            <v>人居环境整治</v>
          </cell>
          <cell r="O244" t="str">
            <v>村容村貌提升</v>
          </cell>
          <cell r="P244" t="str">
            <v>乡村治理建设</v>
          </cell>
          <cell r="Q244">
            <v>25</v>
          </cell>
          <cell r="S244">
            <v>25</v>
          </cell>
          <cell r="U244" t="str">
            <v>据实补助</v>
          </cell>
        </row>
        <row r="245">
          <cell r="C245" t="str">
            <v>李田坑环境整治</v>
          </cell>
          <cell r="D245" t="str">
            <v>新建</v>
          </cell>
          <cell r="E245" t="str">
            <v>2023年01月-2023年12月</v>
          </cell>
          <cell r="F245" t="str">
            <v>上犹县</v>
          </cell>
          <cell r="G245" t="str">
            <v>东山镇</v>
          </cell>
          <cell r="H245" t="str">
            <v>沿河村</v>
          </cell>
          <cell r="I245" t="str">
            <v>省定重点村</v>
          </cell>
          <cell r="J245" t="str">
            <v>河道整治1000米，环境整治等附属设施</v>
          </cell>
          <cell r="K245" t="str">
            <v>千米</v>
          </cell>
          <cell r="L245">
            <v>1</v>
          </cell>
          <cell r="M245" t="str">
            <v>乡村建设项目</v>
          </cell>
          <cell r="N245" t="str">
            <v>人居环境整治</v>
          </cell>
          <cell r="O245" t="str">
            <v>村容村貌提升</v>
          </cell>
          <cell r="P245" t="str">
            <v>乡村治理建设</v>
          </cell>
          <cell r="Q245">
            <v>25</v>
          </cell>
          <cell r="S245">
            <v>25</v>
          </cell>
          <cell r="U245" t="str">
            <v>据实补助</v>
          </cell>
        </row>
        <row r="246">
          <cell r="C246" t="str">
            <v>合溪村下坝组新农村建设点</v>
          </cell>
          <cell r="D246" t="str">
            <v>新建</v>
          </cell>
          <cell r="E246" t="str">
            <v>2023.01-2023.12</v>
          </cell>
          <cell r="F246" t="str">
            <v>上犹县</v>
          </cell>
          <cell r="G246" t="str">
            <v>黄埠镇</v>
          </cell>
          <cell r="H246" t="str">
            <v>合溪村</v>
          </cell>
          <cell r="I246" t="str">
            <v>省定重点村</v>
          </cell>
          <cell r="J246" t="str">
            <v>道路余坪维修硬化200平方米，排水渠硬化90米等人居环境改造提升</v>
          </cell>
          <cell r="K246" t="str">
            <v>平方米</v>
          </cell>
          <cell r="L246">
            <v>120</v>
          </cell>
          <cell r="M246" t="str">
            <v>乡村建设项目</v>
          </cell>
          <cell r="N246" t="str">
            <v>人居环境整治</v>
          </cell>
          <cell r="O246" t="str">
            <v>村容村貌提升</v>
          </cell>
          <cell r="P246" t="str">
            <v>巩固脱贫攻坚成果</v>
          </cell>
          <cell r="Q246">
            <v>25</v>
          </cell>
          <cell r="S246">
            <v>25</v>
          </cell>
          <cell r="U246" t="str">
            <v>据实补助</v>
          </cell>
        </row>
        <row r="247">
          <cell r="C247" t="str">
            <v>合溪村学堂排组新农村建设点</v>
          </cell>
          <cell r="D247" t="str">
            <v>新建</v>
          </cell>
          <cell r="E247" t="str">
            <v>2023.01-2023.12</v>
          </cell>
          <cell r="F247" t="str">
            <v>上犹县</v>
          </cell>
          <cell r="G247" t="str">
            <v>黄埠镇</v>
          </cell>
          <cell r="H247" t="str">
            <v>合溪村</v>
          </cell>
          <cell r="I247" t="str">
            <v>省定重点村</v>
          </cell>
          <cell r="J247" t="str">
            <v>村容村貌提升，人居环境整治，余坪硬化160平方米等配套基础设施</v>
          </cell>
          <cell r="K247" t="str">
            <v>平方米</v>
          </cell>
          <cell r="L247">
            <v>140</v>
          </cell>
          <cell r="M247" t="str">
            <v>乡村建设项目</v>
          </cell>
          <cell r="N247" t="str">
            <v>人居环境整治</v>
          </cell>
          <cell r="O247" t="str">
            <v>村容村貌提升</v>
          </cell>
          <cell r="P247" t="str">
            <v>巩固脱贫攻坚成果</v>
          </cell>
          <cell r="Q247">
            <v>25</v>
          </cell>
          <cell r="S247">
            <v>25</v>
          </cell>
          <cell r="U247" t="str">
            <v>据实补助</v>
          </cell>
        </row>
        <row r="248">
          <cell r="C248" t="str">
            <v>合溪村老屋组新农村建设点</v>
          </cell>
          <cell r="D248" t="str">
            <v>新建</v>
          </cell>
          <cell r="E248" t="str">
            <v>2023.01-2023.12</v>
          </cell>
          <cell r="F248" t="str">
            <v>上犹县</v>
          </cell>
          <cell r="G248" t="str">
            <v>黄埠镇</v>
          </cell>
          <cell r="H248" t="str">
            <v>合溪村</v>
          </cell>
          <cell r="I248" t="str">
            <v>省定重点村</v>
          </cell>
          <cell r="J248" t="str">
            <v>混凝土硬化面积130平方米等配套基础设施建设</v>
          </cell>
          <cell r="K248" t="str">
            <v>平方米</v>
          </cell>
          <cell r="L248">
            <v>130</v>
          </cell>
          <cell r="M248" t="str">
            <v>乡村建设项目</v>
          </cell>
          <cell r="N248" t="str">
            <v>人居环境整治</v>
          </cell>
          <cell r="O248" t="str">
            <v>村容村貌提升</v>
          </cell>
          <cell r="P248" t="str">
            <v>巩固脱贫攻坚成果</v>
          </cell>
          <cell r="Q248">
            <v>25</v>
          </cell>
          <cell r="S248">
            <v>25</v>
          </cell>
          <cell r="U248" t="str">
            <v>据实补助</v>
          </cell>
        </row>
        <row r="249">
          <cell r="C249" t="str">
            <v>崖坑村余屋片新农村建设点</v>
          </cell>
          <cell r="D249" t="str">
            <v>新建</v>
          </cell>
          <cell r="E249" t="str">
            <v>2023年03月-2023年12月</v>
          </cell>
          <cell r="F249" t="str">
            <v>上犹县</v>
          </cell>
          <cell r="G249" t="str">
            <v>黄埠镇</v>
          </cell>
          <cell r="H249" t="str">
            <v>崖坑村</v>
          </cell>
          <cell r="I249" t="str">
            <v>否</v>
          </cell>
          <cell r="J249" t="str">
            <v>道路硬化100米、余坪硬化200m2，庭院整治等配套设施建设</v>
          </cell>
          <cell r="K249" t="str">
            <v>平方米</v>
          </cell>
          <cell r="L249">
            <v>200</v>
          </cell>
          <cell r="M249" t="str">
            <v>乡村建设项目</v>
          </cell>
          <cell r="N249" t="str">
            <v>人居环境整治</v>
          </cell>
          <cell r="O249" t="str">
            <v>村容村貌提升</v>
          </cell>
          <cell r="P249" t="str">
            <v>巩固脱贫攻坚成果</v>
          </cell>
          <cell r="Q249">
            <v>30</v>
          </cell>
          <cell r="S249">
            <v>30</v>
          </cell>
        </row>
        <row r="250">
          <cell r="C250" t="str">
            <v>崖坑村竹山岗新农村建设点</v>
          </cell>
          <cell r="D250" t="str">
            <v>新建</v>
          </cell>
          <cell r="E250" t="str">
            <v>2023年03月-2023年12月</v>
          </cell>
          <cell r="F250" t="str">
            <v>上犹县</v>
          </cell>
          <cell r="G250" t="str">
            <v>黄埠镇</v>
          </cell>
          <cell r="H250" t="str">
            <v>崖坑村</v>
          </cell>
          <cell r="I250" t="str">
            <v>否</v>
          </cell>
          <cell r="J250" t="str">
            <v>余坪硬化230m2、水沟100m，庭院整治等配套设施建设</v>
          </cell>
          <cell r="K250" t="str">
            <v>平方米</v>
          </cell>
          <cell r="L250">
            <v>230</v>
          </cell>
          <cell r="M250" t="str">
            <v>乡村建设项目</v>
          </cell>
          <cell r="N250" t="str">
            <v>人居环境整治</v>
          </cell>
          <cell r="O250" t="str">
            <v>村容村貌提升</v>
          </cell>
          <cell r="P250" t="str">
            <v>巩固脱贫攻坚成果</v>
          </cell>
          <cell r="Q250">
            <v>30</v>
          </cell>
          <cell r="S250">
            <v>30</v>
          </cell>
        </row>
        <row r="251">
          <cell r="C251" t="str">
            <v>崖坑村新屋子新农村建设点</v>
          </cell>
          <cell r="D251" t="str">
            <v>新建</v>
          </cell>
          <cell r="E251" t="str">
            <v>2023年03月-2023年12月</v>
          </cell>
          <cell r="F251" t="str">
            <v>上犹县</v>
          </cell>
          <cell r="G251" t="str">
            <v>黄埠镇</v>
          </cell>
          <cell r="H251" t="str">
            <v>崖坑村</v>
          </cell>
          <cell r="I251" t="str">
            <v>否</v>
          </cell>
          <cell r="J251" t="str">
            <v>余坪硬化240m2，庭院整治等配套设施建设</v>
          </cell>
          <cell r="K251" t="str">
            <v>平方米</v>
          </cell>
          <cell r="L251">
            <v>240</v>
          </cell>
          <cell r="M251" t="str">
            <v>乡村建设项目</v>
          </cell>
          <cell r="N251" t="str">
            <v>人居环境整治</v>
          </cell>
          <cell r="O251" t="str">
            <v>村容村貌提升</v>
          </cell>
          <cell r="P251" t="str">
            <v>巩固脱贫攻坚成果</v>
          </cell>
          <cell r="Q251">
            <v>30</v>
          </cell>
          <cell r="S251">
            <v>30</v>
          </cell>
        </row>
        <row r="252">
          <cell r="C252" t="str">
            <v>园村排上组环境整治</v>
          </cell>
          <cell r="D252" t="str">
            <v>新建</v>
          </cell>
          <cell r="E252" t="str">
            <v>2023年01月-2023年12月</v>
          </cell>
          <cell r="F252" t="str">
            <v>上犹县</v>
          </cell>
          <cell r="G252" t="str">
            <v>梅水乡</v>
          </cell>
          <cell r="H252" t="str">
            <v>园村村</v>
          </cell>
          <cell r="I252" t="str">
            <v>市定重点村</v>
          </cell>
          <cell r="J252" t="str">
            <v>道路维修600平方米，排水沟渠建设1000米等</v>
          </cell>
          <cell r="K252" t="str">
            <v>平方米</v>
          </cell>
          <cell r="L252">
            <v>600</v>
          </cell>
          <cell r="M252" t="str">
            <v>乡村建设项目</v>
          </cell>
          <cell r="N252" t="str">
            <v>人居环境整治</v>
          </cell>
          <cell r="O252" t="str">
            <v>村容村貌提升</v>
          </cell>
          <cell r="P252" t="str">
            <v>巩固脱贫攻坚成果</v>
          </cell>
          <cell r="Q252">
            <v>30</v>
          </cell>
          <cell r="R252">
            <v>0</v>
          </cell>
          <cell r="S252">
            <v>30</v>
          </cell>
        </row>
        <row r="253">
          <cell r="C253" t="str">
            <v>梅水村案背组环境整治</v>
          </cell>
          <cell r="D253" t="str">
            <v>新建</v>
          </cell>
          <cell r="E253" t="str">
            <v>2023年01月-2023年12月</v>
          </cell>
          <cell r="F253" t="str">
            <v>上犹县</v>
          </cell>
          <cell r="G253" t="str">
            <v>梅水乡</v>
          </cell>
          <cell r="H253" t="str">
            <v>梅水村</v>
          </cell>
          <cell r="I253" t="str">
            <v>否</v>
          </cell>
          <cell r="J253" t="str">
            <v>沟渠建设1000米，道路维修900平方米等</v>
          </cell>
          <cell r="K253" t="str">
            <v>平方米</v>
          </cell>
          <cell r="L253">
            <v>900</v>
          </cell>
          <cell r="M253" t="str">
            <v>乡村建设项目</v>
          </cell>
          <cell r="N253" t="str">
            <v>人居环境整治</v>
          </cell>
          <cell r="O253" t="str">
            <v>村容村貌提升</v>
          </cell>
          <cell r="P253" t="str">
            <v>巩固脱贫攻坚成果</v>
          </cell>
          <cell r="Q253">
            <v>30</v>
          </cell>
          <cell r="R253">
            <v>0</v>
          </cell>
          <cell r="S253">
            <v>30</v>
          </cell>
        </row>
        <row r="254">
          <cell r="C254" t="str">
            <v>油石村长塘片环境整治</v>
          </cell>
          <cell r="D254" t="str">
            <v>续建</v>
          </cell>
          <cell r="E254" t="str">
            <v>2023年01月-2023年12月</v>
          </cell>
          <cell r="F254" t="str">
            <v>上犹县</v>
          </cell>
          <cell r="G254" t="str">
            <v>油石乡</v>
          </cell>
          <cell r="H254" t="str">
            <v>油石村</v>
          </cell>
          <cell r="I254" t="str">
            <v>否</v>
          </cell>
          <cell r="J254" t="str">
            <v>余坪及入户路硬化500平方米，便民服务设施建设</v>
          </cell>
          <cell r="K254" t="str">
            <v>平方米</v>
          </cell>
          <cell r="L254" t="str">
            <v>2000</v>
          </cell>
          <cell r="M254" t="str">
            <v>乡村建设项目</v>
          </cell>
          <cell r="N254" t="str">
            <v>人居环境整治</v>
          </cell>
          <cell r="O254" t="str">
            <v>村容村貌提升</v>
          </cell>
          <cell r="P254" t="str">
            <v>巩固脱贫攻坚成果</v>
          </cell>
          <cell r="Q254">
            <v>25</v>
          </cell>
          <cell r="R254">
            <v>0</v>
          </cell>
          <cell r="S254">
            <v>25</v>
          </cell>
          <cell r="U254" t="str">
            <v>据实补助</v>
          </cell>
        </row>
        <row r="255">
          <cell r="C255" t="str">
            <v>河唇塅上环境整治提升</v>
          </cell>
          <cell r="D255" t="str">
            <v>新建</v>
          </cell>
          <cell r="E255" t="str">
            <v>2023年01月-2023年12月</v>
          </cell>
          <cell r="F255" t="str">
            <v>上犹县</v>
          </cell>
          <cell r="G255" t="str">
            <v>油石乡</v>
          </cell>
          <cell r="H255" t="str">
            <v>河唇村</v>
          </cell>
          <cell r="I255" t="str">
            <v>省定重点村</v>
          </cell>
          <cell r="J255" t="str">
            <v>围档整治200米，土地平整100平方米等</v>
          </cell>
          <cell r="K255" t="str">
            <v>平方米</v>
          </cell>
          <cell r="L255" t="str">
            <v>100</v>
          </cell>
          <cell r="M255" t="str">
            <v>乡村建设项目</v>
          </cell>
          <cell r="N255" t="str">
            <v>人居环境整治</v>
          </cell>
          <cell r="O255" t="str">
            <v>村容村貌提升</v>
          </cell>
          <cell r="P255" t="str">
            <v>巩固脱贫攻坚成果</v>
          </cell>
          <cell r="Q255">
            <v>25</v>
          </cell>
          <cell r="R255">
            <v>0</v>
          </cell>
          <cell r="S255">
            <v>25</v>
          </cell>
          <cell r="U255" t="str">
            <v>据实补助</v>
          </cell>
        </row>
        <row r="256">
          <cell r="C256" t="str">
            <v>花园村坑口阳屋片区环境整治</v>
          </cell>
          <cell r="D256" t="str">
            <v>新建</v>
          </cell>
          <cell r="E256" t="str">
            <v>2023年01月-2023年12月</v>
          </cell>
          <cell r="F256" t="str">
            <v>上犹县</v>
          </cell>
          <cell r="G256" t="str">
            <v>油石乡</v>
          </cell>
          <cell r="H256" t="str">
            <v>花园村</v>
          </cell>
          <cell r="I256" t="str">
            <v>省定重点村</v>
          </cell>
          <cell r="J256" t="str">
            <v>道路拓宽400平方米，户厕改造350㎡，余坪硬化600㎡等基础设施建设</v>
          </cell>
          <cell r="K256" t="str">
            <v>平方米</v>
          </cell>
          <cell r="L256">
            <v>400</v>
          </cell>
          <cell r="M256" t="str">
            <v>乡村建设项目</v>
          </cell>
          <cell r="N256" t="str">
            <v>人居环境整治</v>
          </cell>
          <cell r="O256" t="str">
            <v>村容村貌提升</v>
          </cell>
          <cell r="P256" t="str">
            <v>巩固脱贫攻坚成果</v>
          </cell>
          <cell r="Q256">
            <v>25</v>
          </cell>
          <cell r="R256">
            <v>0</v>
          </cell>
          <cell r="S256">
            <v>25</v>
          </cell>
          <cell r="U256" t="str">
            <v>据实补助</v>
          </cell>
        </row>
        <row r="257">
          <cell r="C257" t="str">
            <v>新田村庙堂下环境整治提升</v>
          </cell>
          <cell r="D257" t="str">
            <v>新建</v>
          </cell>
          <cell r="E257" t="str">
            <v>2023年01月-2023年12月</v>
          </cell>
          <cell r="F257" t="str">
            <v>上犹县</v>
          </cell>
          <cell r="G257" t="str">
            <v>油石乡</v>
          </cell>
          <cell r="H257" t="str">
            <v>新田村</v>
          </cell>
          <cell r="I257" t="str">
            <v>县定重点村</v>
          </cell>
          <cell r="J257" t="str">
            <v>硬化余坪、入户路500平方米，完善公共基础设施</v>
          </cell>
          <cell r="K257" t="str">
            <v>平方米</v>
          </cell>
          <cell r="L257" t="str">
            <v>500</v>
          </cell>
          <cell r="M257" t="str">
            <v>乡村建设项目</v>
          </cell>
          <cell r="N257" t="str">
            <v>人居环境整治</v>
          </cell>
          <cell r="O257" t="str">
            <v>村容村貌提升</v>
          </cell>
          <cell r="P257" t="str">
            <v>巩固脱贫攻坚成果</v>
          </cell>
          <cell r="Q257">
            <v>25</v>
          </cell>
          <cell r="R257">
            <v>0</v>
          </cell>
          <cell r="S257">
            <v>25</v>
          </cell>
          <cell r="U257" t="str">
            <v>据实补助</v>
          </cell>
        </row>
        <row r="258">
          <cell r="C258" t="str">
            <v>油石乡河唇村环境整治</v>
          </cell>
          <cell r="D258" t="str">
            <v>新建</v>
          </cell>
          <cell r="E258" t="str">
            <v>2023.1-2023.12</v>
          </cell>
          <cell r="F258" t="str">
            <v>上犹县</v>
          </cell>
          <cell r="G258" t="str">
            <v>油石乡</v>
          </cell>
          <cell r="H258" t="str">
            <v>河唇</v>
          </cell>
          <cell r="I258" t="str">
            <v>省重点</v>
          </cell>
          <cell r="J258" t="str">
            <v>土地平整800平方米及等庭院整治</v>
          </cell>
          <cell r="K258" t="str">
            <v>平方米</v>
          </cell>
          <cell r="L258">
            <v>800</v>
          </cell>
          <cell r="M258" t="str">
            <v>乡村建设项目</v>
          </cell>
          <cell r="N258" t="str">
            <v>人居环境整治</v>
          </cell>
          <cell r="O258" t="str">
            <v>村容村貌提升</v>
          </cell>
          <cell r="P258" t="str">
            <v>乡村建设</v>
          </cell>
          <cell r="Q258">
            <v>40</v>
          </cell>
          <cell r="R258">
            <v>40</v>
          </cell>
        </row>
        <row r="259">
          <cell r="Q259">
            <v>773</v>
          </cell>
          <cell r="R259">
            <v>773</v>
          </cell>
          <cell r="S259">
            <v>0</v>
          </cell>
          <cell r="T259">
            <v>0</v>
          </cell>
        </row>
        <row r="260">
          <cell r="C260" t="str">
            <v>上犹县2022年山塘综合整治工程</v>
          </cell>
          <cell r="D260" t="str">
            <v>新建</v>
          </cell>
          <cell r="E260" t="str">
            <v>2023年01月-2023年12月</v>
          </cell>
          <cell r="F260" t="str">
            <v>上犹县</v>
          </cell>
          <cell r="G260" t="str">
            <v>社溪镇、梅水乡</v>
          </cell>
          <cell r="H260" t="str">
            <v>大安村、狮子村、塘坑村、沙塅村，新建村</v>
          </cell>
          <cell r="I260" t="str">
            <v>否</v>
          </cell>
          <cell r="J260" t="str">
            <v>对13座危险、病害山塘坝体前后坡进行整治加固，迎水面进行贴六角块防渗，后坝坡新建排水棱体；重建维修灌溉放水斜管、平管；对溢洪道进行拓宽疏通，边坡进行衬砌；设置安全警示牌等警示设施。</v>
          </cell>
          <cell r="K260" t="str">
            <v>座</v>
          </cell>
          <cell r="L260">
            <v>13</v>
          </cell>
          <cell r="M260" t="str">
            <v>乡村建设项目</v>
          </cell>
          <cell r="N260" t="str">
            <v>农村基础设施</v>
          </cell>
          <cell r="O260" t="str">
            <v>农村供水保障设施建设</v>
          </cell>
          <cell r="P260" t="str">
            <v>巩固脱贫攻坚成果</v>
          </cell>
          <cell r="Q260">
            <v>391</v>
          </cell>
          <cell r="R260">
            <v>391</v>
          </cell>
          <cell r="S260">
            <v>0</v>
          </cell>
          <cell r="T260">
            <v>0</v>
          </cell>
          <cell r="U260" t="str">
            <v>根据《上犹县2022年山塘综合整治工程实施方案》进行补助</v>
          </cell>
        </row>
        <row r="261">
          <cell r="C261" t="str">
            <v>平富乡集中供水管网改造提升</v>
          </cell>
          <cell r="D261" t="str">
            <v>新建</v>
          </cell>
          <cell r="E261" t="str">
            <v>2023.2-2023.11</v>
          </cell>
          <cell r="F261" t="str">
            <v>上犹县</v>
          </cell>
          <cell r="G261" t="str">
            <v>平富乡</v>
          </cell>
          <cell r="H261" t="str">
            <v>平富村</v>
          </cell>
          <cell r="I261" t="str">
            <v>否</v>
          </cell>
          <cell r="J261" t="str">
            <v>打抗旱机井6个；圩镇集中供水增加水源点1处，管网延伸800米，电动机抽水泵1台等配套设施建设</v>
          </cell>
          <cell r="K261" t="str">
            <v>千米</v>
          </cell>
          <cell r="L261">
            <v>0.8</v>
          </cell>
          <cell r="M261" t="str">
            <v>乡村建设项目</v>
          </cell>
          <cell r="N261" t="str">
            <v>农村基础设施</v>
          </cell>
          <cell r="O261" t="str">
            <v>农村供水保障设施建设</v>
          </cell>
          <cell r="P261" t="str">
            <v>巩固脱贫攻坚成果</v>
          </cell>
          <cell r="Q261">
            <v>70</v>
          </cell>
          <cell r="R261">
            <v>70</v>
          </cell>
          <cell r="U261" t="str">
            <v>据实补助</v>
          </cell>
        </row>
        <row r="262">
          <cell r="C262" t="str">
            <v>下棚片自来水管网延伸</v>
          </cell>
          <cell r="D262" t="str">
            <v>新建</v>
          </cell>
          <cell r="E262" t="str">
            <v>2023年01月-2023年12月</v>
          </cell>
          <cell r="F262" t="str">
            <v>上犹县</v>
          </cell>
          <cell r="G262" t="str">
            <v>营前镇</v>
          </cell>
          <cell r="H262" t="str">
            <v>蕉里村</v>
          </cell>
          <cell r="I262" t="str">
            <v>否</v>
          </cell>
          <cell r="J262" t="str">
            <v>63PE管网2600米，75PE管500米左右</v>
          </cell>
          <cell r="K262" t="str">
            <v>千米</v>
          </cell>
          <cell r="L262">
            <v>2.6</v>
          </cell>
          <cell r="M262" t="str">
            <v>乡村建设项目</v>
          </cell>
          <cell r="N262" t="str">
            <v>农村基础设施</v>
          </cell>
          <cell r="O262" t="str">
            <v>农村供水保障设施建设</v>
          </cell>
          <cell r="P262" t="str">
            <v>乡村建设</v>
          </cell>
          <cell r="Q262">
            <v>20</v>
          </cell>
          <cell r="R262">
            <v>20</v>
          </cell>
          <cell r="U262" t="str">
            <v>据实补助</v>
          </cell>
        </row>
        <row r="263">
          <cell r="C263" t="str">
            <v>五指峰乡黄沙坑村农村饮水巩固提升工程</v>
          </cell>
          <cell r="D263" t="str">
            <v>新建</v>
          </cell>
          <cell r="E263" t="str">
            <v>2023年01月-2023年12月</v>
          </cell>
          <cell r="F263" t="str">
            <v>上犹县</v>
          </cell>
          <cell r="G263" t="str">
            <v>五指峰乡</v>
          </cell>
          <cell r="H263" t="str">
            <v>黄沙坑村</v>
          </cell>
          <cell r="I263" t="str">
            <v>省定重点村</v>
          </cell>
          <cell r="J263" t="str">
            <v>新建1个35立方米水池，大网管75#管2000米</v>
          </cell>
          <cell r="K263" t="str">
            <v>千米</v>
          </cell>
          <cell r="L263">
            <v>2</v>
          </cell>
          <cell r="M263" t="str">
            <v>乡村建设项目</v>
          </cell>
          <cell r="N263" t="str">
            <v>农村基础设施</v>
          </cell>
          <cell r="O263" t="str">
            <v>农村供水保障设施建设</v>
          </cell>
          <cell r="P263" t="str">
            <v>乡村建设</v>
          </cell>
          <cell r="Q263">
            <v>28</v>
          </cell>
          <cell r="R263">
            <v>28</v>
          </cell>
          <cell r="U263" t="str">
            <v>据实补助</v>
          </cell>
        </row>
        <row r="264">
          <cell r="C264" t="str">
            <v>五指峰乡农村饮水安全集中供水维修提升工程</v>
          </cell>
          <cell r="D264" t="str">
            <v>新建</v>
          </cell>
          <cell r="E264" t="str">
            <v>2023年01月-2023年12月</v>
          </cell>
          <cell r="F264" t="str">
            <v>上犹县</v>
          </cell>
          <cell r="G264" t="str">
            <v>五指峰乡</v>
          </cell>
          <cell r="H264" t="str">
            <v>黄竹头村</v>
          </cell>
          <cell r="I264" t="str">
            <v>省定重点村</v>
          </cell>
          <cell r="J264" t="str">
            <v>新建拦水坝长约30米、高1.5米，管网160#管5000米，110#300米，90#1700米，63#3000米</v>
          </cell>
          <cell r="K264" t="str">
            <v>千米</v>
          </cell>
          <cell r="L264">
            <v>7</v>
          </cell>
          <cell r="M264" t="str">
            <v>乡村建设项目</v>
          </cell>
          <cell r="N264" t="str">
            <v>农村基础设施</v>
          </cell>
          <cell r="O264" t="str">
            <v>农村供水保障设施建设</v>
          </cell>
          <cell r="P264" t="str">
            <v>乡村建设</v>
          </cell>
          <cell r="Q264">
            <v>79</v>
          </cell>
          <cell r="R264">
            <v>79</v>
          </cell>
          <cell r="U264" t="str">
            <v>据实补助</v>
          </cell>
        </row>
        <row r="265">
          <cell r="C265" t="str">
            <v>小石门村饮水工程</v>
          </cell>
          <cell r="D265" t="str">
            <v>新建</v>
          </cell>
          <cell r="E265" t="str">
            <v>2023年01月-2023年12月</v>
          </cell>
          <cell r="F265" t="str">
            <v>上犹县</v>
          </cell>
          <cell r="G265" t="str">
            <v>双溪乡</v>
          </cell>
          <cell r="H265" t="str">
            <v>小石门村</v>
          </cell>
          <cell r="I265" t="str">
            <v>省定重点村</v>
          </cell>
          <cell r="J265" t="str">
            <v>新建过滤池1座、铺设DN250PE给水管约200米、DN75PE给水管约1000米等</v>
          </cell>
          <cell r="K265" t="str">
            <v>千米</v>
          </cell>
          <cell r="L265">
            <v>0.8</v>
          </cell>
          <cell r="M265" t="str">
            <v>乡村建设项目</v>
          </cell>
          <cell r="N265" t="str">
            <v>农村基础设施</v>
          </cell>
          <cell r="O265" t="str">
            <v>农村供水保障设施建设</v>
          </cell>
          <cell r="P265" t="str">
            <v>巩固脱贫攻坚成果</v>
          </cell>
          <cell r="Q265">
            <v>30</v>
          </cell>
          <cell r="R265">
            <v>30</v>
          </cell>
          <cell r="U265" t="str">
            <v>据实补助</v>
          </cell>
        </row>
        <row r="266">
          <cell r="C266" t="str">
            <v>大布村路下片坑集中供水工程</v>
          </cell>
          <cell r="D266" t="str">
            <v>新建</v>
          </cell>
          <cell r="E266" t="str">
            <v>2023年01月-2023年12月</v>
          </cell>
          <cell r="F266" t="str">
            <v>上犹县</v>
          </cell>
          <cell r="G266" t="str">
            <v>双溪乡</v>
          </cell>
          <cell r="H266" t="str">
            <v>大布村</v>
          </cell>
          <cell r="I266" t="str">
            <v>否</v>
          </cell>
          <cell r="J266" t="str">
            <v>新建水池、过滤池约40立方米，铺设管道约300米等</v>
          </cell>
          <cell r="K266" t="str">
            <v>立方米</v>
          </cell>
          <cell r="L266">
            <v>40</v>
          </cell>
          <cell r="M266" t="str">
            <v>乡村建设项目</v>
          </cell>
          <cell r="N266" t="str">
            <v>农村基础设施</v>
          </cell>
          <cell r="O266" t="str">
            <v>农村供水保障设施建设</v>
          </cell>
          <cell r="P266" t="str">
            <v>巩固脱贫攻坚成果</v>
          </cell>
          <cell r="Q266">
            <v>8</v>
          </cell>
          <cell r="R266">
            <v>8</v>
          </cell>
        </row>
        <row r="267">
          <cell r="C267" t="str">
            <v>新圩村横岗脑集中供水工程</v>
          </cell>
          <cell r="D267" t="str">
            <v>新建</v>
          </cell>
          <cell r="E267" t="str">
            <v>2023年01月-2023年12月</v>
          </cell>
          <cell r="F267" t="str">
            <v>上犹县</v>
          </cell>
          <cell r="G267" t="str">
            <v>寺下镇</v>
          </cell>
          <cell r="H267" t="str">
            <v>新圩村</v>
          </cell>
          <cell r="I267" t="str">
            <v>否</v>
          </cell>
          <cell r="J267" t="str">
            <v>新修水池1座，水管铺设2公里</v>
          </cell>
          <cell r="K267" t="str">
            <v>千米</v>
          </cell>
          <cell r="L267">
            <v>2</v>
          </cell>
          <cell r="M267" t="str">
            <v>乡村建设项目</v>
          </cell>
          <cell r="N267" t="str">
            <v>农村基础设施</v>
          </cell>
          <cell r="O267" t="str">
            <v>农村供水保障设施建设</v>
          </cell>
          <cell r="P267" t="str">
            <v>乡村建设</v>
          </cell>
          <cell r="Q267">
            <v>15</v>
          </cell>
          <cell r="R267">
            <v>15</v>
          </cell>
          <cell r="U267" t="str">
            <v>据实补助</v>
          </cell>
        </row>
        <row r="268">
          <cell r="C268" t="str">
            <v>胜利村集中供水提升工程</v>
          </cell>
          <cell r="D268" t="str">
            <v>新建</v>
          </cell>
          <cell r="E268" t="str">
            <v>2023年01月-2023年12月</v>
          </cell>
          <cell r="F268" t="str">
            <v>上犹县</v>
          </cell>
          <cell r="G268" t="str">
            <v>紫阳乡</v>
          </cell>
          <cell r="H268" t="str">
            <v>胜利村</v>
          </cell>
          <cell r="I268" t="str">
            <v>县定重点村</v>
          </cell>
          <cell r="J268" t="str">
            <v>铺设主管及各类管网铺设约1200米，其它附属设施建设等</v>
          </cell>
          <cell r="K268" t="str">
            <v>千米</v>
          </cell>
          <cell r="L268">
            <v>1.2</v>
          </cell>
          <cell r="M268" t="str">
            <v>乡村建设项目</v>
          </cell>
          <cell r="N268" t="str">
            <v>农村基础设施</v>
          </cell>
          <cell r="O268" t="str">
            <v>农村供水保障设施建设</v>
          </cell>
          <cell r="P268" t="str">
            <v>乡村建设</v>
          </cell>
          <cell r="Q268">
            <v>15</v>
          </cell>
          <cell r="R268">
            <v>15</v>
          </cell>
          <cell r="U268" t="str">
            <v>据实补助</v>
          </cell>
        </row>
        <row r="269">
          <cell r="C269" t="str">
            <v>石坑村饮水工程改造提升</v>
          </cell>
          <cell r="D269" t="str">
            <v>续建</v>
          </cell>
          <cell r="E269" t="str">
            <v>2023年01月-2023年12月</v>
          </cell>
          <cell r="F269" t="str">
            <v>上犹县</v>
          </cell>
          <cell r="G269" t="str">
            <v>东山镇</v>
          </cell>
          <cell r="H269" t="str">
            <v>石坑村</v>
          </cell>
          <cell r="I269" t="str">
            <v>县定重点村</v>
          </cell>
          <cell r="J269" t="str">
            <v>50mm饮水管1550米，净水池3个等附属设施</v>
          </cell>
          <cell r="K269" t="str">
            <v>千米</v>
          </cell>
          <cell r="L269">
            <v>1.55</v>
          </cell>
          <cell r="M269" t="str">
            <v>乡村建设项目</v>
          </cell>
          <cell r="N269" t="str">
            <v>农村基础设施</v>
          </cell>
          <cell r="O269" t="str">
            <v>农村供水保障设施建设</v>
          </cell>
          <cell r="P269" t="str">
            <v>拓展脱贫攻坚成果</v>
          </cell>
          <cell r="Q269">
            <v>20</v>
          </cell>
          <cell r="R269">
            <v>20</v>
          </cell>
          <cell r="U269" t="str">
            <v>据实补助</v>
          </cell>
        </row>
        <row r="270">
          <cell r="C270" t="str">
            <v>上埠村饮水工程改造提升</v>
          </cell>
          <cell r="D270" t="str">
            <v>续建</v>
          </cell>
          <cell r="E270" t="str">
            <v>2023年01月-2023年12月</v>
          </cell>
          <cell r="F270" t="str">
            <v>上犹县</v>
          </cell>
          <cell r="G270" t="str">
            <v>东山镇</v>
          </cell>
          <cell r="H270" t="str">
            <v>上埠村</v>
          </cell>
          <cell r="I270" t="str">
            <v>否</v>
          </cell>
          <cell r="J270" t="str">
            <v>水管维修6000米及附属设施</v>
          </cell>
          <cell r="K270" t="str">
            <v>千米</v>
          </cell>
          <cell r="L270">
            <v>6</v>
          </cell>
          <cell r="M270" t="str">
            <v>乡村建设项目</v>
          </cell>
          <cell r="N270" t="str">
            <v>农村基础设施</v>
          </cell>
          <cell r="O270" t="str">
            <v>农村供水保障设施建设</v>
          </cell>
          <cell r="P270" t="str">
            <v>乡村治理建设</v>
          </cell>
          <cell r="Q270">
            <v>12</v>
          </cell>
          <cell r="R270">
            <v>12</v>
          </cell>
          <cell r="U270" t="str">
            <v>据实补助</v>
          </cell>
        </row>
        <row r="271">
          <cell r="C271" t="str">
            <v>崖坑村安全饮水工程</v>
          </cell>
          <cell r="D271" t="str">
            <v>新建</v>
          </cell>
          <cell r="E271" t="str">
            <v>2023.01-2023.10</v>
          </cell>
          <cell r="F271" t="str">
            <v>上犹县</v>
          </cell>
          <cell r="G271" t="str">
            <v>黄埠镇</v>
          </cell>
          <cell r="H271" t="str">
            <v>崖坑村</v>
          </cell>
          <cell r="I271" t="str">
            <v>否</v>
          </cell>
          <cell r="J271" t="str">
            <v>水井1座、水管铺设2000米，蓄水池及抽水设备等建设</v>
          </cell>
          <cell r="K271" t="str">
            <v>座</v>
          </cell>
          <cell r="L271" t="str">
            <v>1</v>
          </cell>
          <cell r="M271" t="str">
            <v>乡村建设项目</v>
          </cell>
          <cell r="N271" t="str">
            <v>农村基础设施</v>
          </cell>
          <cell r="O271" t="str">
            <v>农村供水保障设施建设</v>
          </cell>
          <cell r="P271" t="str">
            <v>乡村建设</v>
          </cell>
          <cell r="Q271">
            <v>20</v>
          </cell>
          <cell r="R271">
            <v>20</v>
          </cell>
          <cell r="U271" t="str">
            <v>据实补助</v>
          </cell>
        </row>
        <row r="272">
          <cell r="C272" t="str">
            <v>东塘村山塘维修</v>
          </cell>
          <cell r="D272" t="str">
            <v>新建</v>
          </cell>
          <cell r="E272" t="str">
            <v>2023.01-2023.10</v>
          </cell>
          <cell r="F272" t="str">
            <v>上犹县</v>
          </cell>
          <cell r="G272" t="str">
            <v>黄埠镇</v>
          </cell>
          <cell r="H272" t="str">
            <v>东塘村</v>
          </cell>
          <cell r="I272" t="str">
            <v>否</v>
          </cell>
          <cell r="J272" t="str">
            <v>函管铺设约200米、泄洪道，坝体加固约500米等其他水利设施</v>
          </cell>
          <cell r="K272" t="str">
            <v>米</v>
          </cell>
          <cell r="L272">
            <v>500</v>
          </cell>
          <cell r="M272" t="str">
            <v>乡村建设项目</v>
          </cell>
          <cell r="N272" t="str">
            <v>农村基础设施</v>
          </cell>
          <cell r="O272" t="str">
            <v>农村供水保障设施建设</v>
          </cell>
          <cell r="P272" t="str">
            <v>巩固脱贫攻坚成果</v>
          </cell>
          <cell r="Q272">
            <v>50</v>
          </cell>
          <cell r="R272">
            <v>50</v>
          </cell>
        </row>
        <row r="273">
          <cell r="C273" t="str">
            <v>五坑河流域水陂和水渠建设</v>
          </cell>
          <cell r="D273" t="str">
            <v>新建</v>
          </cell>
          <cell r="E273" t="str">
            <v>2023.1-2023.12</v>
          </cell>
          <cell r="F273" t="str">
            <v>上犹县</v>
          </cell>
          <cell r="G273" t="str">
            <v>梅水乡</v>
          </cell>
          <cell r="H273" t="str">
            <v>新建村</v>
          </cell>
          <cell r="I273" t="str">
            <v>否</v>
          </cell>
          <cell r="J273" t="str">
            <v>上街水渠建设900米（30*30），上街水陂建设1座</v>
          </cell>
          <cell r="K273" t="str">
            <v>米</v>
          </cell>
          <cell r="L273">
            <v>900</v>
          </cell>
          <cell r="M273" t="str">
            <v>乡村建设项目</v>
          </cell>
          <cell r="N273" t="str">
            <v>农村基础设施</v>
          </cell>
          <cell r="O273" t="str">
            <v>农村供水保障设施建设</v>
          </cell>
          <cell r="P273" t="str">
            <v>巩固脱贫攻坚成果</v>
          </cell>
          <cell r="Q273">
            <v>15</v>
          </cell>
          <cell r="R273">
            <v>15</v>
          </cell>
          <cell r="U273" t="str">
            <v>据实补助</v>
          </cell>
        </row>
        <row r="274">
          <cell r="Q274">
            <v>180</v>
          </cell>
          <cell r="R274">
            <v>0</v>
          </cell>
          <cell r="S274">
            <v>0</v>
          </cell>
          <cell r="T274">
            <v>180</v>
          </cell>
        </row>
        <row r="275">
          <cell r="C275" t="str">
            <v>有线电视基本收视维护费（代缴贫困农户）</v>
          </cell>
          <cell r="D275" t="str">
            <v>新建</v>
          </cell>
          <cell r="E275" t="str">
            <v>2023年01月-2023年12月</v>
          </cell>
          <cell r="F275" t="str">
            <v>上犹县</v>
          </cell>
          <cell r="G275" t="str">
            <v>各乡镇</v>
          </cell>
          <cell r="H275" t="str">
            <v>各村</v>
          </cell>
          <cell r="I275" t="str">
            <v>是</v>
          </cell>
          <cell r="J275" t="str">
            <v>脱贫户安装有线电视、代缴脱贫农户有线电视基本收视维护费。</v>
          </cell>
          <cell r="K275" t="str">
            <v>项</v>
          </cell>
          <cell r="L275" t="str">
            <v>1</v>
          </cell>
          <cell r="M275" t="str">
            <v>乡村建设项目</v>
          </cell>
          <cell r="N275" t="str">
            <v>农村公共服务</v>
          </cell>
          <cell r="O275" t="str">
            <v>其他（便民综合服务设施、文化活动广场、体育设施、村级客运站、公共照明设施等）</v>
          </cell>
          <cell r="P275" t="str">
            <v>巩固脱贫攻坚成果</v>
          </cell>
          <cell r="Q275">
            <v>180</v>
          </cell>
          <cell r="R275">
            <v>0</v>
          </cell>
          <cell r="T275">
            <v>180</v>
          </cell>
          <cell r="U275" t="str">
            <v>据实补助</v>
          </cell>
        </row>
        <row r="276">
          <cell r="Q276">
            <v>1800</v>
          </cell>
          <cell r="R276">
            <v>1500</v>
          </cell>
          <cell r="S276">
            <v>0</v>
          </cell>
          <cell r="T276">
            <v>300</v>
          </cell>
        </row>
        <row r="277">
          <cell r="C277" t="str">
            <v>就业扶持</v>
          </cell>
          <cell r="D277" t="str">
            <v>新建</v>
          </cell>
          <cell r="E277" t="str">
            <v>2023年01月-2023年12月</v>
          </cell>
          <cell r="F277" t="str">
            <v>上犹县</v>
          </cell>
          <cell r="G277" t="str">
            <v>各乡镇</v>
          </cell>
          <cell r="H277" t="str">
            <v>各村</v>
          </cell>
          <cell r="I277" t="str">
            <v>是</v>
          </cell>
          <cell r="J277" t="str">
            <v>农村公岗、就业车间、交通补贴等</v>
          </cell>
          <cell r="K277" t="str">
            <v>项</v>
          </cell>
          <cell r="L277" t="str">
            <v>1</v>
          </cell>
          <cell r="M277" t="str">
            <v>创业就业项目</v>
          </cell>
          <cell r="N277" t="str">
            <v>公益性岗位</v>
          </cell>
          <cell r="O277" t="str">
            <v>公益性岗位补助</v>
          </cell>
          <cell r="P277" t="str">
            <v>巩固脱贫攻坚成果</v>
          </cell>
          <cell r="Q277">
            <v>1800</v>
          </cell>
          <cell r="R277">
            <v>1500</v>
          </cell>
          <cell r="S277">
            <v>0</v>
          </cell>
          <cell r="T277">
            <v>300</v>
          </cell>
          <cell r="U277" t="str">
            <v>按相关文件进行奖补</v>
          </cell>
        </row>
        <row r="278">
          <cell r="Q278">
            <v>867</v>
          </cell>
          <cell r="R278">
            <v>545</v>
          </cell>
          <cell r="S278">
            <v>0</v>
          </cell>
          <cell r="T278">
            <v>322</v>
          </cell>
        </row>
        <row r="279">
          <cell r="C279" t="str">
            <v>雨露计划补助</v>
          </cell>
          <cell r="D279" t="str">
            <v>新建</v>
          </cell>
          <cell r="E279" t="str">
            <v>2023年01月-2023年12月</v>
          </cell>
          <cell r="F279" t="str">
            <v>上犹县</v>
          </cell>
          <cell r="G279" t="str">
            <v>各乡镇</v>
          </cell>
          <cell r="H279" t="str">
            <v>各村</v>
          </cell>
          <cell r="I279" t="str">
            <v>是</v>
          </cell>
          <cell r="J279" t="str">
            <v>对建档立卡贫困农户子女（含三类人员）参加职业学历教育培训给予补助</v>
          </cell>
          <cell r="K279" t="str">
            <v>项</v>
          </cell>
          <cell r="L279" t="str">
            <v>1</v>
          </cell>
          <cell r="M279" t="str">
            <v>巩固“三保障”成果项目</v>
          </cell>
          <cell r="N279" t="str">
            <v>教育</v>
          </cell>
          <cell r="O279" t="str">
            <v>享受"雨露计划"职业教育补助</v>
          </cell>
          <cell r="P279" t="str">
            <v>巩固脱贫攻坚成果</v>
          </cell>
          <cell r="Q279">
            <v>545</v>
          </cell>
          <cell r="R279">
            <v>545</v>
          </cell>
          <cell r="S279">
            <v>0</v>
          </cell>
          <cell r="T279">
            <v>0</v>
          </cell>
          <cell r="U279" t="str">
            <v>3000元/人</v>
          </cell>
        </row>
        <row r="280">
          <cell r="C280" t="str">
            <v>健康医疗相关保险</v>
          </cell>
          <cell r="D280" t="str">
            <v>新建</v>
          </cell>
          <cell r="E280" t="str">
            <v>2023年01月-2023年12月</v>
          </cell>
          <cell r="F280" t="str">
            <v>上犹县</v>
          </cell>
          <cell r="G280" t="str">
            <v>各乡镇</v>
          </cell>
          <cell r="H280" t="str">
            <v>各村</v>
          </cell>
          <cell r="I280" t="str">
            <v>是</v>
          </cell>
          <cell r="J280" t="str">
            <v>返贫监测户等代缴农村医保项目</v>
          </cell>
          <cell r="K280" t="str">
            <v>项</v>
          </cell>
          <cell r="L280" t="str">
            <v>1</v>
          </cell>
          <cell r="M280" t="str">
            <v>巩固“三保障”成果项目</v>
          </cell>
          <cell r="N280" t="str">
            <v>健康</v>
          </cell>
          <cell r="O280" t="str">
            <v>参加城乡居民基本医疗保险</v>
          </cell>
          <cell r="P280" t="str">
            <v>巩固脱贫攻坚成果</v>
          </cell>
          <cell r="Q280">
            <v>122</v>
          </cell>
          <cell r="R280">
            <v>0</v>
          </cell>
          <cell r="T280">
            <v>122</v>
          </cell>
          <cell r="U280" t="str">
            <v>320元/人</v>
          </cell>
        </row>
        <row r="281">
          <cell r="C281" t="str">
            <v>农村社会养老保险</v>
          </cell>
          <cell r="D281" t="str">
            <v>新建</v>
          </cell>
          <cell r="E281" t="str">
            <v>2023年01月-2023年12月</v>
          </cell>
          <cell r="F281" t="str">
            <v>上犹县</v>
          </cell>
          <cell r="G281" t="str">
            <v>各乡镇</v>
          </cell>
          <cell r="H281" t="str">
            <v>各村</v>
          </cell>
          <cell r="I281" t="str">
            <v>是</v>
          </cell>
          <cell r="J281" t="str">
            <v>为全县脱贫户进行代缴</v>
          </cell>
          <cell r="K281" t="str">
            <v>项</v>
          </cell>
          <cell r="L281" t="str">
            <v>1</v>
          </cell>
          <cell r="M281" t="str">
            <v>巩固“三保障”成果项目</v>
          </cell>
          <cell r="N281" t="str">
            <v>综合保障</v>
          </cell>
          <cell r="O281" t="str">
            <v>参加城乡居民基本养老保险</v>
          </cell>
          <cell r="P281" t="str">
            <v>巩固脱贫攻坚成果</v>
          </cell>
          <cell r="Q281">
            <v>200</v>
          </cell>
          <cell r="R281">
            <v>0</v>
          </cell>
          <cell r="T281">
            <v>200</v>
          </cell>
          <cell r="U281" t="str">
            <v>100元/人</v>
          </cell>
        </row>
        <row r="282">
          <cell r="Q282">
            <v>150</v>
          </cell>
          <cell r="R282">
            <v>150</v>
          </cell>
          <cell r="S282">
            <v>0</v>
          </cell>
          <cell r="T282">
            <v>0</v>
          </cell>
        </row>
        <row r="283">
          <cell r="C283" t="str">
            <v>梦想家园安置区公共基础设施建设</v>
          </cell>
          <cell r="D283" t="str">
            <v>新建</v>
          </cell>
          <cell r="E283" t="str">
            <v>2023年01月-2023年12月</v>
          </cell>
          <cell r="F283" t="str">
            <v>上犹县</v>
          </cell>
          <cell r="G283" t="str">
            <v>城市社区管委会</v>
          </cell>
          <cell r="H283" t="str">
            <v>幸福社区</v>
          </cell>
          <cell r="I283" t="str">
            <v>是</v>
          </cell>
          <cell r="J283" t="str">
            <v>1、公共基础照明40盏；2、基础设施维修维护（1、更换破损路沿石31.5m，2、更换破损人行道板292.18m2，3、修复排水沟盖板79.5m）。</v>
          </cell>
          <cell r="K283" t="str">
            <v>千米</v>
          </cell>
          <cell r="L283" t="str">
            <v>0.3</v>
          </cell>
          <cell r="M283" t="str">
            <v>易地搬迁后扶项目</v>
          </cell>
          <cell r="N283" t="str">
            <v>“一站式”社区综合服务设施建设</v>
          </cell>
          <cell r="P283" t="str">
            <v>易地扶贫搬迁</v>
          </cell>
          <cell r="Q283">
            <v>15</v>
          </cell>
          <cell r="R283">
            <v>15</v>
          </cell>
          <cell r="S283">
            <v>0</v>
          </cell>
          <cell r="T283">
            <v>0</v>
          </cell>
        </row>
        <row r="284">
          <cell r="C284" t="str">
            <v>安置点光伏产业</v>
          </cell>
          <cell r="D284" t="str">
            <v>新建</v>
          </cell>
          <cell r="E284" t="str">
            <v>2023年03月-2023年12月</v>
          </cell>
          <cell r="F284" t="str">
            <v>上犹县</v>
          </cell>
          <cell r="G284" t="str">
            <v>社溪镇</v>
          </cell>
          <cell r="H284" t="str">
            <v>居委会</v>
          </cell>
          <cell r="I284" t="str">
            <v>否</v>
          </cell>
          <cell r="J284" t="str">
            <v>1、安置点楼面安装面积约1300平方，装机容量286千瓦。2、组件品牌晶科550w。3、逆变器品牌阳光4、钢架国标热镀锌。</v>
          </cell>
          <cell r="K284" t="str">
            <v>平方米</v>
          </cell>
          <cell r="L284">
            <v>1300</v>
          </cell>
          <cell r="M284" t="str">
            <v>易地搬迁后扶项目</v>
          </cell>
          <cell r="N284" t="str">
            <v>“一站式”社区综合服务设施建设</v>
          </cell>
          <cell r="P284" t="str">
            <v>易地扶贫搬迁</v>
          </cell>
          <cell r="Q284">
            <v>120</v>
          </cell>
          <cell r="R284">
            <v>120</v>
          </cell>
          <cell r="S284">
            <v>0</v>
          </cell>
          <cell r="T284">
            <v>0</v>
          </cell>
        </row>
        <row r="285">
          <cell r="C285" t="str">
            <v>寺下镇新圩安置区公共基础设施建设</v>
          </cell>
          <cell r="D285" t="str">
            <v>新建</v>
          </cell>
          <cell r="E285" t="str">
            <v>2023年01月-2023年12月</v>
          </cell>
          <cell r="F285" t="str">
            <v>上犹县</v>
          </cell>
          <cell r="G285" t="str">
            <v>寺下镇</v>
          </cell>
          <cell r="H285" t="str">
            <v>新圩村</v>
          </cell>
          <cell r="I285" t="str">
            <v>否</v>
          </cell>
          <cell r="J285" t="str">
            <v>点长办公室地面渗水修复约100平方米及消防设施更换等附属设施建设。
</v>
          </cell>
          <cell r="K285" t="str">
            <v>平方米</v>
          </cell>
          <cell r="L285">
            <v>100</v>
          </cell>
          <cell r="M285" t="str">
            <v>易地搬迁后扶项目</v>
          </cell>
          <cell r="N285" t="str">
            <v>“一站式”社区综合服务设施建设</v>
          </cell>
          <cell r="P285" t="str">
            <v>易地扶贫搬迁</v>
          </cell>
          <cell r="Q285">
            <v>5</v>
          </cell>
          <cell r="R285">
            <v>5</v>
          </cell>
          <cell r="S285">
            <v>0</v>
          </cell>
          <cell r="T285">
            <v>0</v>
          </cell>
        </row>
        <row r="286">
          <cell r="C286" t="str">
            <v>紫阳乡紫阳圩安置区公共基础设施建设</v>
          </cell>
          <cell r="D286" t="str">
            <v>新建</v>
          </cell>
          <cell r="E286" t="str">
            <v>2023年01月-2023年12月</v>
          </cell>
          <cell r="F286" t="str">
            <v>上犹县</v>
          </cell>
          <cell r="G286" t="str">
            <v>紫阳乡</v>
          </cell>
          <cell r="H286" t="str">
            <v>高基坪村</v>
          </cell>
          <cell r="I286" t="str">
            <v>省定重点村</v>
          </cell>
          <cell r="J286" t="str">
            <v>1、安置点污水管网改造约1000米，安置点楼面防水约200平方米，排水沟改造约300米等其它附属设施建设。</v>
          </cell>
          <cell r="K286" t="str">
            <v>千米</v>
          </cell>
          <cell r="L286">
            <v>1</v>
          </cell>
          <cell r="M286" t="str">
            <v>易地搬迁后扶项目</v>
          </cell>
          <cell r="N286" t="str">
            <v>“一站式”社区综合服务设施建设</v>
          </cell>
          <cell r="P286" t="str">
            <v>易地扶贫搬迁</v>
          </cell>
          <cell r="Q286">
            <v>10</v>
          </cell>
          <cell r="R286">
            <v>10</v>
          </cell>
          <cell r="S286">
            <v>0</v>
          </cell>
          <cell r="T286">
            <v>0</v>
          </cell>
        </row>
        <row r="287">
          <cell r="Q287">
            <v>15535.2</v>
          </cell>
          <cell r="R287">
            <v>12952.2</v>
          </cell>
          <cell r="S287">
            <v>1781</v>
          </cell>
          <cell r="T287">
            <v>802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Q229"/>
  <sheetViews>
    <sheetView tabSelected="1" zoomScale="80" zoomScaleNormal="80" zoomScaleSheetLayoutView="100" workbookViewId="0" topLeftCell="A1">
      <selection activeCell="J87" sqref="J87"/>
    </sheetView>
  </sheetViews>
  <sheetFormatPr defaultColWidth="9.00390625" defaultRowHeight="15"/>
  <cols>
    <col min="1" max="1" width="5.00390625" style="5" customWidth="1"/>
    <col min="2" max="2" width="6.421875" style="5" customWidth="1"/>
    <col min="3" max="3" width="12.00390625" style="5" customWidth="1"/>
    <col min="4" max="4" width="5.421875" style="5" customWidth="1"/>
    <col min="5" max="5" width="9.421875" style="7" customWidth="1"/>
    <col min="6" max="6" width="6.8515625" style="5" customWidth="1"/>
    <col min="7" max="7" width="6.421875" style="5" customWidth="1"/>
    <col min="8" max="8" width="6.00390625" style="5" customWidth="1"/>
    <col min="9" max="9" width="6.8515625" style="5" customWidth="1"/>
    <col min="10" max="10" width="20.421875" style="5" customWidth="1"/>
    <col min="11" max="11" width="4.7109375" style="5" customWidth="1"/>
    <col min="12" max="12" width="8.421875" style="5" customWidth="1"/>
    <col min="13" max="13" width="9.00390625" style="5" customWidth="1"/>
    <col min="14" max="14" width="9.140625" style="5" customWidth="1"/>
    <col min="15" max="15" width="10.140625" style="5" customWidth="1"/>
    <col min="16" max="16" width="9.421875" style="5" customWidth="1"/>
    <col min="17" max="17" width="10.00390625" style="8" customWidth="1"/>
    <col min="18" max="18" width="11.28125" style="9" customWidth="1"/>
    <col min="19" max="19" width="9.28125" style="8" customWidth="1"/>
    <col min="20" max="20" width="13.140625" style="8" customWidth="1"/>
    <col min="21" max="21" width="33.57421875" style="10" customWidth="1"/>
    <col min="22" max="22" width="22.57421875" style="5" customWidth="1"/>
    <col min="23" max="27" width="7.57421875" style="5" customWidth="1"/>
    <col min="28" max="28" width="7.57421875" style="7" customWidth="1"/>
    <col min="29" max="29" width="6.421875" style="7" customWidth="1"/>
    <col min="30" max="30" width="8.421875" style="7" customWidth="1"/>
    <col min="31" max="16384" width="9.00390625" style="5" customWidth="1"/>
  </cols>
  <sheetData>
    <row r="1" spans="1:30" s="1" customFormat="1" ht="36.75" customHeight="1">
      <c r="A1" s="11" t="s">
        <v>0</v>
      </c>
      <c r="B1" s="11"/>
      <c r="C1" s="11"/>
      <c r="D1" s="11"/>
      <c r="E1" s="11"/>
      <c r="F1" s="11"/>
      <c r="G1" s="11"/>
      <c r="H1" s="11"/>
      <c r="I1" s="11"/>
      <c r="J1" s="11"/>
      <c r="K1" s="11"/>
      <c r="L1" s="11"/>
      <c r="M1" s="11"/>
      <c r="N1" s="11"/>
      <c r="O1" s="11"/>
      <c r="P1" s="11"/>
      <c r="Q1" s="11"/>
      <c r="R1" s="11"/>
      <c r="S1" s="11"/>
      <c r="T1" s="11"/>
      <c r="U1" s="41"/>
      <c r="V1" s="11"/>
      <c r="W1" s="11"/>
      <c r="X1" s="11"/>
      <c r="Y1" s="11"/>
      <c r="Z1" s="11"/>
      <c r="AA1" s="11"/>
      <c r="AB1" s="11"/>
      <c r="AC1" s="11"/>
      <c r="AD1" s="11"/>
    </row>
    <row r="2" spans="1:30" s="1" customFormat="1" ht="24.75" customHeight="1">
      <c r="A2" s="12" t="s">
        <v>1</v>
      </c>
      <c r="B2" s="12" t="s">
        <v>2</v>
      </c>
      <c r="C2" s="12" t="s">
        <v>3</v>
      </c>
      <c r="D2" s="12" t="s">
        <v>4</v>
      </c>
      <c r="E2" s="12" t="s">
        <v>5</v>
      </c>
      <c r="F2" s="13" t="s">
        <v>6</v>
      </c>
      <c r="G2" s="14"/>
      <c r="H2" s="14"/>
      <c r="I2" s="34"/>
      <c r="J2" s="12" t="s">
        <v>7</v>
      </c>
      <c r="K2" s="13" t="s">
        <v>8</v>
      </c>
      <c r="L2" s="34"/>
      <c r="M2" s="13" t="s">
        <v>9</v>
      </c>
      <c r="N2" s="14"/>
      <c r="O2" s="34"/>
      <c r="P2" s="12" t="s">
        <v>10</v>
      </c>
      <c r="Q2" s="12" t="s">
        <v>11</v>
      </c>
      <c r="R2" s="12"/>
      <c r="S2" s="12"/>
      <c r="T2" s="42" t="s">
        <v>12</v>
      </c>
      <c r="U2" s="43" t="s">
        <v>13</v>
      </c>
      <c r="V2" s="44"/>
      <c r="W2" s="44"/>
      <c r="X2" s="44"/>
      <c r="Y2" s="44"/>
      <c r="Z2" s="44"/>
      <c r="AA2" s="61"/>
      <c r="AB2" s="13" t="s">
        <v>14</v>
      </c>
      <c r="AC2" s="14"/>
      <c r="AD2" s="34"/>
    </row>
    <row r="3" spans="1:30" s="1" customFormat="1" ht="30.75" customHeight="1">
      <c r="A3" s="12"/>
      <c r="B3" s="12"/>
      <c r="C3" s="12"/>
      <c r="D3" s="12"/>
      <c r="E3" s="12"/>
      <c r="F3" s="15"/>
      <c r="G3" s="16"/>
      <c r="H3" s="16"/>
      <c r="I3" s="35"/>
      <c r="J3" s="12"/>
      <c r="K3" s="15"/>
      <c r="L3" s="35"/>
      <c r="M3" s="15"/>
      <c r="N3" s="16"/>
      <c r="O3" s="35"/>
      <c r="P3" s="12"/>
      <c r="Q3" s="33" t="s">
        <v>15</v>
      </c>
      <c r="R3" s="42" t="s">
        <v>16</v>
      </c>
      <c r="S3" s="42" t="s">
        <v>17</v>
      </c>
      <c r="T3" s="45"/>
      <c r="U3" s="42" t="s">
        <v>18</v>
      </c>
      <c r="V3" s="42" t="s">
        <v>19</v>
      </c>
      <c r="W3" s="42" t="s">
        <v>20</v>
      </c>
      <c r="X3" s="42" t="s">
        <v>21</v>
      </c>
      <c r="Y3" s="42" t="s">
        <v>22</v>
      </c>
      <c r="Z3" s="42" t="s">
        <v>23</v>
      </c>
      <c r="AA3" s="42" t="s">
        <v>24</v>
      </c>
      <c r="AB3" s="15"/>
      <c r="AC3" s="16"/>
      <c r="AD3" s="35"/>
    </row>
    <row r="4" spans="1:30" s="1" customFormat="1" ht="61.5" customHeight="1">
      <c r="A4" s="12"/>
      <c r="B4" s="12"/>
      <c r="C4" s="12"/>
      <c r="D4" s="12"/>
      <c r="E4" s="12"/>
      <c r="F4" s="12" t="s">
        <v>25</v>
      </c>
      <c r="G4" s="12" t="s">
        <v>26</v>
      </c>
      <c r="H4" s="12" t="s">
        <v>27</v>
      </c>
      <c r="I4" s="12" t="s">
        <v>28</v>
      </c>
      <c r="J4" s="12"/>
      <c r="K4" s="12" t="s">
        <v>29</v>
      </c>
      <c r="L4" s="12" t="s">
        <v>30</v>
      </c>
      <c r="M4" s="12" t="s">
        <v>31</v>
      </c>
      <c r="N4" s="12" t="s">
        <v>32</v>
      </c>
      <c r="O4" s="12" t="s">
        <v>33</v>
      </c>
      <c r="P4" s="12"/>
      <c r="Q4" s="33"/>
      <c r="R4" s="46"/>
      <c r="S4" s="46"/>
      <c r="T4" s="46"/>
      <c r="U4" s="46"/>
      <c r="V4" s="46"/>
      <c r="W4" s="46"/>
      <c r="X4" s="46"/>
      <c r="Y4" s="46"/>
      <c r="Z4" s="46"/>
      <c r="AA4" s="46"/>
      <c r="AB4" s="12" t="s">
        <v>34</v>
      </c>
      <c r="AC4" s="12" t="s">
        <v>35</v>
      </c>
      <c r="AD4" s="12" t="s">
        <v>36</v>
      </c>
    </row>
    <row r="5" spans="1:30" s="1" customFormat="1" ht="31.5" customHeight="1">
      <c r="A5" s="17" t="s">
        <v>37</v>
      </c>
      <c r="B5" s="18"/>
      <c r="C5" s="18"/>
      <c r="D5" s="18"/>
      <c r="E5" s="19"/>
      <c r="F5" s="12"/>
      <c r="G5" s="12"/>
      <c r="H5" s="12"/>
      <c r="I5" s="12"/>
      <c r="J5" s="12"/>
      <c r="K5" s="12"/>
      <c r="L5" s="12"/>
      <c r="M5" s="12"/>
      <c r="N5" s="12"/>
      <c r="O5" s="12"/>
      <c r="P5" s="12"/>
      <c r="Q5" s="47">
        <f>Q6+Q9+Q11+Q14+Q58</f>
        <v>8675.880000000001</v>
      </c>
      <c r="R5" s="47">
        <f>R6+R9+R11+R14+R58</f>
        <v>8675.880000000001</v>
      </c>
      <c r="S5" s="47">
        <f>S6+S9+S11+S14+S58</f>
        <v>0</v>
      </c>
      <c r="T5" s="47"/>
      <c r="U5" s="32"/>
      <c r="V5" s="12"/>
      <c r="W5" s="12"/>
      <c r="X5" s="12"/>
      <c r="Y5" s="12"/>
      <c r="Z5" s="12"/>
      <c r="AA5" s="12"/>
      <c r="AB5" s="12"/>
      <c r="AC5" s="12"/>
      <c r="AD5" s="12"/>
    </row>
    <row r="6" spans="1:30" s="1" customFormat="1" ht="34.5" customHeight="1">
      <c r="A6" s="17" t="s">
        <v>38</v>
      </c>
      <c r="B6" s="18"/>
      <c r="C6" s="18"/>
      <c r="D6" s="18"/>
      <c r="E6" s="19"/>
      <c r="F6" s="12"/>
      <c r="G6" s="12"/>
      <c r="H6" s="12"/>
      <c r="I6" s="12"/>
      <c r="J6" s="12"/>
      <c r="K6" s="12"/>
      <c r="L6" s="12"/>
      <c r="M6" s="12"/>
      <c r="N6" s="12"/>
      <c r="O6" s="12"/>
      <c r="P6" s="12"/>
      <c r="Q6" s="33">
        <f>SUM(Q7:Q8)</f>
        <v>1050</v>
      </c>
      <c r="R6" s="33">
        <f>SUM(R7:R8)</f>
        <v>1050</v>
      </c>
      <c r="S6" s="33">
        <f>SUM(S7:S8)</f>
        <v>0</v>
      </c>
      <c r="T6" s="33"/>
      <c r="U6" s="32"/>
      <c r="V6" s="12"/>
      <c r="W6" s="12"/>
      <c r="X6" s="12"/>
      <c r="Y6" s="12"/>
      <c r="Z6" s="12"/>
      <c r="AA6" s="12"/>
      <c r="AB6" s="12"/>
      <c r="AC6" s="12"/>
      <c r="AD6" s="12"/>
    </row>
    <row r="7" spans="1:30" s="2" customFormat="1" ht="33.75" customHeight="1">
      <c r="A7" s="20">
        <v>1</v>
      </c>
      <c r="B7" s="21">
        <v>2024</v>
      </c>
      <c r="C7" s="21" t="s">
        <v>39</v>
      </c>
      <c r="D7" s="21" t="s">
        <v>40</v>
      </c>
      <c r="E7" s="22" t="s">
        <v>41</v>
      </c>
      <c r="F7" s="21" t="s">
        <v>42</v>
      </c>
      <c r="G7" s="21" t="s">
        <v>43</v>
      </c>
      <c r="H7" s="21" t="s">
        <v>44</v>
      </c>
      <c r="I7" s="21" t="s">
        <v>45</v>
      </c>
      <c r="J7" s="21" t="s">
        <v>46</v>
      </c>
      <c r="K7" s="21" t="s">
        <v>47</v>
      </c>
      <c r="L7" s="21">
        <v>1</v>
      </c>
      <c r="M7" s="21" t="s">
        <v>48</v>
      </c>
      <c r="N7" s="21" t="s">
        <v>49</v>
      </c>
      <c r="O7" s="21" t="s">
        <v>50</v>
      </c>
      <c r="P7" s="21" t="s">
        <v>51</v>
      </c>
      <c r="Q7" s="48">
        <v>900</v>
      </c>
      <c r="R7" s="48">
        <v>900</v>
      </c>
      <c r="S7" s="48">
        <v>0</v>
      </c>
      <c r="T7" s="21" t="str">
        <f>VLOOKUP(C:C,'[1]12'!$C:$U,19,FALSE)</f>
        <v>按相关文件进行奖补</v>
      </c>
      <c r="U7" s="21" t="s">
        <v>52</v>
      </c>
      <c r="V7" s="21" t="str">
        <f aca="true" t="shared" si="0" ref="V7:V10">J7</f>
        <v>用于奖补脱贫户或监测对象自主发展产业</v>
      </c>
      <c r="W7" s="21">
        <v>131</v>
      </c>
      <c r="X7" s="21">
        <v>4000</v>
      </c>
      <c r="Y7" s="21">
        <v>12000</v>
      </c>
      <c r="Z7" s="21">
        <v>12000</v>
      </c>
      <c r="AA7" s="62">
        <v>0.96</v>
      </c>
      <c r="AB7" s="21" t="s">
        <v>53</v>
      </c>
      <c r="AC7" s="21" t="s">
        <v>43</v>
      </c>
      <c r="AD7" s="21" t="s">
        <v>54</v>
      </c>
    </row>
    <row r="8" spans="1:30" s="2" customFormat="1" ht="54.75" customHeight="1">
      <c r="A8" s="20">
        <v>2</v>
      </c>
      <c r="B8" s="21">
        <v>2024</v>
      </c>
      <c r="C8" s="21" t="s">
        <v>55</v>
      </c>
      <c r="D8" s="21" t="s">
        <v>40</v>
      </c>
      <c r="E8" s="22" t="s">
        <v>41</v>
      </c>
      <c r="F8" s="21" t="s">
        <v>42</v>
      </c>
      <c r="G8" s="21" t="s">
        <v>43</v>
      </c>
      <c r="H8" s="21" t="s">
        <v>44</v>
      </c>
      <c r="I8" s="21" t="s">
        <v>45</v>
      </c>
      <c r="J8" s="21" t="s">
        <v>56</v>
      </c>
      <c r="K8" s="21" t="s">
        <v>47</v>
      </c>
      <c r="L8" s="21">
        <v>1</v>
      </c>
      <c r="M8" s="21" t="s">
        <v>48</v>
      </c>
      <c r="N8" s="21" t="s">
        <v>49</v>
      </c>
      <c r="O8" s="21" t="s">
        <v>50</v>
      </c>
      <c r="P8" s="21" t="s">
        <v>51</v>
      </c>
      <c r="Q8" s="48">
        <v>150</v>
      </c>
      <c r="R8" s="48">
        <v>150</v>
      </c>
      <c r="S8" s="48">
        <v>0</v>
      </c>
      <c r="T8" s="21" t="str">
        <f>VLOOKUP(C:C,'[1]12'!$C:$U,19,FALSE)</f>
        <v>按相关文件进行奖补</v>
      </c>
      <c r="U8" s="21" t="s">
        <v>57</v>
      </c>
      <c r="V8" s="21" t="str">
        <f t="shared" si="0"/>
        <v>对按照文件奖补标准和规定，自主培育或购入食用菌菌袋生产的经营主体进行菌袋奖补</v>
      </c>
      <c r="W8" s="21">
        <v>131</v>
      </c>
      <c r="X8" s="21">
        <v>123</v>
      </c>
      <c r="Y8" s="21">
        <v>421</v>
      </c>
      <c r="Z8" s="21">
        <v>23</v>
      </c>
      <c r="AA8" s="62">
        <v>0.96</v>
      </c>
      <c r="AB8" s="21" t="s">
        <v>53</v>
      </c>
      <c r="AC8" s="21" t="s">
        <v>43</v>
      </c>
      <c r="AD8" s="21" t="s">
        <v>54</v>
      </c>
    </row>
    <row r="9" spans="1:30" s="3" customFormat="1" ht="37.5" customHeight="1">
      <c r="A9" s="17" t="s">
        <v>58</v>
      </c>
      <c r="B9" s="18"/>
      <c r="C9" s="18"/>
      <c r="D9" s="18"/>
      <c r="E9" s="19"/>
      <c r="F9" s="12"/>
      <c r="G9" s="12"/>
      <c r="H9" s="12"/>
      <c r="I9" s="12"/>
      <c r="J9" s="36"/>
      <c r="K9" s="12"/>
      <c r="L9" s="12"/>
      <c r="M9" s="12"/>
      <c r="N9" s="12"/>
      <c r="O9" s="12"/>
      <c r="P9" s="12"/>
      <c r="Q9" s="49">
        <f>SUM(Q10)</f>
        <v>800</v>
      </c>
      <c r="R9" s="49">
        <f>SUM(R10)</f>
        <v>800</v>
      </c>
      <c r="S9" s="49">
        <f>SUM(S10)</f>
        <v>0</v>
      </c>
      <c r="T9" s="33"/>
      <c r="U9" s="50"/>
      <c r="V9" s="51"/>
      <c r="W9" s="50"/>
      <c r="X9" s="50"/>
      <c r="Y9" s="50"/>
      <c r="Z9" s="50"/>
      <c r="AA9" s="50"/>
      <c r="AB9" s="50"/>
      <c r="AC9" s="12"/>
      <c r="AD9" s="33"/>
    </row>
    <row r="10" spans="1:30" s="1" customFormat="1" ht="58.5" customHeight="1">
      <c r="A10" s="20">
        <v>3</v>
      </c>
      <c r="B10" s="20">
        <v>2024</v>
      </c>
      <c r="C10" s="20" t="s">
        <v>59</v>
      </c>
      <c r="D10" s="21" t="s">
        <v>40</v>
      </c>
      <c r="E10" s="20" t="s">
        <v>41</v>
      </c>
      <c r="F10" s="20" t="s">
        <v>42</v>
      </c>
      <c r="G10" s="20" t="s">
        <v>43</v>
      </c>
      <c r="H10" s="20" t="s">
        <v>44</v>
      </c>
      <c r="I10" s="21" t="s">
        <v>45</v>
      </c>
      <c r="J10" s="30" t="s">
        <v>60</v>
      </c>
      <c r="K10" s="30" t="s">
        <v>47</v>
      </c>
      <c r="L10" s="21">
        <v>1</v>
      </c>
      <c r="M10" s="21" t="s">
        <v>48</v>
      </c>
      <c r="N10" s="20" t="s">
        <v>61</v>
      </c>
      <c r="O10" s="20" t="s">
        <v>62</v>
      </c>
      <c r="P10" s="20" t="s">
        <v>51</v>
      </c>
      <c r="Q10" s="48">
        <v>800</v>
      </c>
      <c r="R10" s="48">
        <v>800</v>
      </c>
      <c r="S10" s="48">
        <v>0</v>
      </c>
      <c r="T10" s="30" t="s">
        <v>63</v>
      </c>
      <c r="U10" s="21" t="s">
        <v>64</v>
      </c>
      <c r="V10" s="21" t="str">
        <f t="shared" si="0"/>
        <v>农业产业振兴信贷通脱贫户贴息100%，非脱贫户贴息50%</v>
      </c>
      <c r="W10" s="30">
        <v>131</v>
      </c>
      <c r="X10" s="21">
        <v>115</v>
      </c>
      <c r="Y10" s="21">
        <v>265</v>
      </c>
      <c r="Z10" s="21">
        <v>10</v>
      </c>
      <c r="AA10" s="62">
        <v>0.96</v>
      </c>
      <c r="AB10" s="30" t="s">
        <v>53</v>
      </c>
      <c r="AC10" s="30" t="s">
        <v>43</v>
      </c>
      <c r="AD10" s="30" t="s">
        <v>43</v>
      </c>
    </row>
    <row r="11" spans="1:30" s="3" customFormat="1" ht="33.75" customHeight="1">
      <c r="A11" s="17" t="s">
        <v>65</v>
      </c>
      <c r="B11" s="18"/>
      <c r="C11" s="18"/>
      <c r="D11" s="18"/>
      <c r="E11" s="19"/>
      <c r="F11" s="12"/>
      <c r="G11" s="12"/>
      <c r="H11" s="12"/>
      <c r="I11" s="12"/>
      <c r="J11" s="36"/>
      <c r="K11" s="12"/>
      <c r="L11" s="12"/>
      <c r="M11" s="12"/>
      <c r="N11" s="12"/>
      <c r="O11" s="12"/>
      <c r="P11" s="12"/>
      <c r="Q11" s="49">
        <f>SUM(Q12:Q13)</f>
        <v>137</v>
      </c>
      <c r="R11" s="49">
        <f>SUM(R12:R13)</f>
        <v>137</v>
      </c>
      <c r="S11" s="49">
        <f>SUM(S12:S13)</f>
        <v>0</v>
      </c>
      <c r="T11" s="33"/>
      <c r="U11" s="50"/>
      <c r="V11" s="51"/>
      <c r="W11" s="50"/>
      <c r="X11" s="50"/>
      <c r="Y11" s="50"/>
      <c r="Z11" s="50"/>
      <c r="AA11" s="50"/>
      <c r="AB11" s="50"/>
      <c r="AC11" s="12"/>
      <c r="AD11" s="33"/>
    </row>
    <row r="12" spans="1:30" s="3" customFormat="1" ht="70.5" customHeight="1">
      <c r="A12" s="20">
        <v>4</v>
      </c>
      <c r="B12" s="23">
        <v>2024</v>
      </c>
      <c r="C12" s="24" t="s">
        <v>66</v>
      </c>
      <c r="D12" s="24" t="s">
        <v>40</v>
      </c>
      <c r="E12" s="25" t="s">
        <v>41</v>
      </c>
      <c r="F12" s="24" t="s">
        <v>42</v>
      </c>
      <c r="G12" s="24" t="s">
        <v>67</v>
      </c>
      <c r="H12" s="24" t="s">
        <v>68</v>
      </c>
      <c r="I12" s="20" t="s">
        <v>69</v>
      </c>
      <c r="J12" s="37" t="s">
        <v>70</v>
      </c>
      <c r="K12" s="23" t="s">
        <v>71</v>
      </c>
      <c r="L12" s="24">
        <v>234</v>
      </c>
      <c r="M12" s="23" t="s">
        <v>48</v>
      </c>
      <c r="N12" s="24" t="s">
        <v>72</v>
      </c>
      <c r="O12" s="24" t="s">
        <v>73</v>
      </c>
      <c r="P12" s="24" t="s">
        <v>51</v>
      </c>
      <c r="Q12" s="52">
        <v>98</v>
      </c>
      <c r="R12" s="52">
        <v>98</v>
      </c>
      <c r="S12" s="23">
        <v>0</v>
      </c>
      <c r="T12" s="24" t="s">
        <v>74</v>
      </c>
      <c r="U12" s="24" t="s">
        <v>75</v>
      </c>
      <c r="V12" s="37" t="s">
        <v>70</v>
      </c>
      <c r="W12" s="37">
        <v>1</v>
      </c>
      <c r="X12" s="37">
        <v>20</v>
      </c>
      <c r="Y12" s="37">
        <v>50</v>
      </c>
      <c r="Z12" s="23">
        <v>20</v>
      </c>
      <c r="AA12" s="23" t="s">
        <v>76</v>
      </c>
      <c r="AB12" s="23" t="s">
        <v>77</v>
      </c>
      <c r="AC12" s="24" t="s">
        <v>78</v>
      </c>
      <c r="AD12" s="24" t="s">
        <v>79</v>
      </c>
    </row>
    <row r="13" spans="1:30" s="3" customFormat="1" ht="69.75" customHeight="1">
      <c r="A13" s="20">
        <v>5</v>
      </c>
      <c r="B13" s="23">
        <v>2024</v>
      </c>
      <c r="C13" s="24" t="s">
        <v>80</v>
      </c>
      <c r="D13" s="24" t="s">
        <v>40</v>
      </c>
      <c r="E13" s="25" t="s">
        <v>41</v>
      </c>
      <c r="F13" s="24" t="s">
        <v>42</v>
      </c>
      <c r="G13" s="24" t="s">
        <v>81</v>
      </c>
      <c r="H13" s="24" t="s">
        <v>82</v>
      </c>
      <c r="I13" s="24" t="s">
        <v>45</v>
      </c>
      <c r="J13" s="37" t="s">
        <v>83</v>
      </c>
      <c r="K13" s="23" t="s">
        <v>71</v>
      </c>
      <c r="L13" s="24">
        <v>314</v>
      </c>
      <c r="M13" s="23" t="s">
        <v>48</v>
      </c>
      <c r="N13" s="24" t="s">
        <v>72</v>
      </c>
      <c r="O13" s="24" t="s">
        <v>73</v>
      </c>
      <c r="P13" s="24" t="s">
        <v>51</v>
      </c>
      <c r="Q13" s="52">
        <v>39</v>
      </c>
      <c r="R13" s="52">
        <v>39</v>
      </c>
      <c r="S13" s="23">
        <v>0</v>
      </c>
      <c r="T13" s="24" t="s">
        <v>74</v>
      </c>
      <c r="U13" s="24" t="s">
        <v>84</v>
      </c>
      <c r="V13" s="37" t="s">
        <v>83</v>
      </c>
      <c r="W13" s="37">
        <v>1</v>
      </c>
      <c r="X13" s="37">
        <v>20</v>
      </c>
      <c r="Y13" s="37">
        <v>30</v>
      </c>
      <c r="Z13" s="23">
        <v>15</v>
      </c>
      <c r="AA13" s="23" t="s">
        <v>76</v>
      </c>
      <c r="AB13" s="23" t="s">
        <v>77</v>
      </c>
      <c r="AC13" s="24" t="s">
        <v>85</v>
      </c>
      <c r="AD13" s="24" t="s">
        <v>86</v>
      </c>
    </row>
    <row r="14" spans="1:30" s="3" customFormat="1" ht="36.75" customHeight="1">
      <c r="A14" s="17" t="s">
        <v>87</v>
      </c>
      <c r="B14" s="18"/>
      <c r="C14" s="18"/>
      <c r="D14" s="18"/>
      <c r="E14" s="19"/>
      <c r="F14" s="12"/>
      <c r="G14" s="12"/>
      <c r="H14" s="12"/>
      <c r="I14" s="12"/>
      <c r="J14" s="36"/>
      <c r="K14" s="12"/>
      <c r="L14" s="12"/>
      <c r="M14" s="12"/>
      <c r="N14" s="12"/>
      <c r="O14" s="12"/>
      <c r="P14" s="12"/>
      <c r="Q14" s="53">
        <f>SUM(Q15:Q57)</f>
        <v>2333.8</v>
      </c>
      <c r="R14" s="53">
        <f>SUM(R15:R57)</f>
        <v>2333.8</v>
      </c>
      <c r="S14" s="53">
        <f>SUM(S15:S57)</f>
        <v>0</v>
      </c>
      <c r="T14" s="33"/>
      <c r="U14" s="50"/>
      <c r="V14" s="51"/>
      <c r="W14" s="50"/>
      <c r="X14" s="50"/>
      <c r="Y14" s="50"/>
      <c r="Z14" s="50"/>
      <c r="AA14" s="50"/>
      <c r="AB14" s="50"/>
      <c r="AC14" s="12"/>
      <c r="AD14" s="33"/>
    </row>
    <row r="15" spans="1:30" s="2" customFormat="1" ht="69.75" customHeight="1">
      <c r="A15" s="20">
        <v>6</v>
      </c>
      <c r="B15" s="21">
        <v>2024</v>
      </c>
      <c r="C15" s="20" t="s">
        <v>88</v>
      </c>
      <c r="D15" s="20" t="s">
        <v>89</v>
      </c>
      <c r="E15" s="22" t="s">
        <v>41</v>
      </c>
      <c r="F15" s="20" t="s">
        <v>42</v>
      </c>
      <c r="G15" s="20" t="s">
        <v>90</v>
      </c>
      <c r="H15" s="20" t="s">
        <v>91</v>
      </c>
      <c r="I15" s="20" t="s">
        <v>92</v>
      </c>
      <c r="J15" s="30" t="s">
        <v>93</v>
      </c>
      <c r="K15" s="30" t="s">
        <v>71</v>
      </c>
      <c r="L15" s="20">
        <v>70</v>
      </c>
      <c r="M15" s="21" t="s">
        <v>48</v>
      </c>
      <c r="N15" s="20" t="s">
        <v>72</v>
      </c>
      <c r="O15" s="20" t="s">
        <v>94</v>
      </c>
      <c r="P15" s="20" t="s">
        <v>51</v>
      </c>
      <c r="Q15" s="48">
        <v>28</v>
      </c>
      <c r="R15" s="48">
        <v>28</v>
      </c>
      <c r="S15" s="48">
        <v>0</v>
      </c>
      <c r="T15" s="20" t="s">
        <v>74</v>
      </c>
      <c r="U15" s="21" t="s">
        <v>95</v>
      </c>
      <c r="V15" s="30" t="s">
        <v>93</v>
      </c>
      <c r="W15" s="30">
        <v>1</v>
      </c>
      <c r="X15" s="30">
        <v>5</v>
      </c>
      <c r="Y15" s="30">
        <v>30</v>
      </c>
      <c r="Z15" s="21">
        <v>10</v>
      </c>
      <c r="AA15" s="62">
        <v>0.96</v>
      </c>
      <c r="AB15" s="30" t="s">
        <v>53</v>
      </c>
      <c r="AC15" s="20" t="s">
        <v>96</v>
      </c>
      <c r="AD15" s="30" t="s">
        <v>91</v>
      </c>
    </row>
    <row r="16" spans="1:30" s="2" customFormat="1" ht="63.75" customHeight="1">
      <c r="A16" s="20">
        <v>7</v>
      </c>
      <c r="B16" s="21">
        <v>2024</v>
      </c>
      <c r="C16" s="20" t="s">
        <v>97</v>
      </c>
      <c r="D16" s="20" t="s">
        <v>89</v>
      </c>
      <c r="E16" s="22" t="s">
        <v>41</v>
      </c>
      <c r="F16" s="20" t="s">
        <v>42</v>
      </c>
      <c r="G16" s="20" t="s">
        <v>98</v>
      </c>
      <c r="H16" s="20" t="s">
        <v>99</v>
      </c>
      <c r="I16" s="20" t="s">
        <v>92</v>
      </c>
      <c r="J16" s="30" t="s">
        <v>93</v>
      </c>
      <c r="K16" s="30" t="s">
        <v>71</v>
      </c>
      <c r="L16" s="20">
        <v>25.68</v>
      </c>
      <c r="M16" s="21" t="s">
        <v>48</v>
      </c>
      <c r="N16" s="20" t="s">
        <v>72</v>
      </c>
      <c r="O16" s="20" t="s">
        <v>94</v>
      </c>
      <c r="P16" s="20" t="s">
        <v>51</v>
      </c>
      <c r="Q16" s="48">
        <v>10.09</v>
      </c>
      <c r="R16" s="48">
        <v>10.09</v>
      </c>
      <c r="S16" s="48">
        <v>0</v>
      </c>
      <c r="T16" s="20" t="s">
        <v>74</v>
      </c>
      <c r="U16" s="21" t="s">
        <v>100</v>
      </c>
      <c r="V16" s="30" t="s">
        <v>93</v>
      </c>
      <c r="W16" s="30">
        <v>1</v>
      </c>
      <c r="X16" s="30">
        <v>5</v>
      </c>
      <c r="Y16" s="30">
        <v>30</v>
      </c>
      <c r="Z16" s="21">
        <v>10</v>
      </c>
      <c r="AA16" s="62">
        <v>0.96</v>
      </c>
      <c r="AB16" s="30" t="s">
        <v>53</v>
      </c>
      <c r="AC16" s="20" t="s">
        <v>101</v>
      </c>
      <c r="AD16" s="20" t="s">
        <v>99</v>
      </c>
    </row>
    <row r="17" spans="1:30" s="2" customFormat="1" ht="66" customHeight="1">
      <c r="A17" s="20">
        <v>8</v>
      </c>
      <c r="B17" s="21">
        <v>2024</v>
      </c>
      <c r="C17" s="20" t="s">
        <v>102</v>
      </c>
      <c r="D17" s="20" t="s">
        <v>89</v>
      </c>
      <c r="E17" s="22" t="s">
        <v>41</v>
      </c>
      <c r="F17" s="20" t="s">
        <v>42</v>
      </c>
      <c r="G17" s="20" t="s">
        <v>98</v>
      </c>
      <c r="H17" s="20" t="s">
        <v>103</v>
      </c>
      <c r="I17" s="20" t="s">
        <v>92</v>
      </c>
      <c r="J17" s="30" t="s">
        <v>93</v>
      </c>
      <c r="K17" s="30" t="s">
        <v>71</v>
      </c>
      <c r="L17" s="20">
        <v>34.22</v>
      </c>
      <c r="M17" s="21" t="s">
        <v>48</v>
      </c>
      <c r="N17" s="20" t="s">
        <v>72</v>
      </c>
      <c r="O17" s="20" t="s">
        <v>94</v>
      </c>
      <c r="P17" s="20" t="s">
        <v>51</v>
      </c>
      <c r="Q17" s="48">
        <v>13.69</v>
      </c>
      <c r="R17" s="48">
        <v>13.69</v>
      </c>
      <c r="S17" s="48">
        <v>0</v>
      </c>
      <c r="T17" s="20" t="s">
        <v>74</v>
      </c>
      <c r="U17" s="21" t="s">
        <v>104</v>
      </c>
      <c r="V17" s="30" t="s">
        <v>93</v>
      </c>
      <c r="W17" s="30">
        <v>1</v>
      </c>
      <c r="X17" s="30">
        <v>5</v>
      </c>
      <c r="Y17" s="30">
        <v>30</v>
      </c>
      <c r="Z17" s="21">
        <v>10</v>
      </c>
      <c r="AA17" s="62">
        <v>0.96</v>
      </c>
      <c r="AB17" s="30" t="s">
        <v>53</v>
      </c>
      <c r="AC17" s="20" t="s">
        <v>101</v>
      </c>
      <c r="AD17" s="20" t="s">
        <v>103</v>
      </c>
    </row>
    <row r="18" spans="1:30" s="2" customFormat="1" ht="66.75" customHeight="1">
      <c r="A18" s="20">
        <v>9</v>
      </c>
      <c r="B18" s="21">
        <v>2024</v>
      </c>
      <c r="C18" s="20" t="s">
        <v>105</v>
      </c>
      <c r="D18" s="20" t="s">
        <v>89</v>
      </c>
      <c r="E18" s="22" t="s">
        <v>41</v>
      </c>
      <c r="F18" s="20" t="s">
        <v>42</v>
      </c>
      <c r="G18" s="20" t="s">
        <v>98</v>
      </c>
      <c r="H18" s="20" t="s">
        <v>106</v>
      </c>
      <c r="I18" s="20" t="s">
        <v>92</v>
      </c>
      <c r="J18" s="30" t="s">
        <v>93</v>
      </c>
      <c r="K18" s="30" t="s">
        <v>71</v>
      </c>
      <c r="L18" s="20">
        <v>116.22</v>
      </c>
      <c r="M18" s="21" t="s">
        <v>48</v>
      </c>
      <c r="N18" s="20" t="s">
        <v>72</v>
      </c>
      <c r="O18" s="20" t="s">
        <v>94</v>
      </c>
      <c r="P18" s="20" t="s">
        <v>51</v>
      </c>
      <c r="Q18" s="48">
        <v>54.02</v>
      </c>
      <c r="R18" s="48">
        <v>54.02</v>
      </c>
      <c r="S18" s="48">
        <v>0</v>
      </c>
      <c r="T18" s="20" t="s">
        <v>74</v>
      </c>
      <c r="U18" s="21" t="s">
        <v>107</v>
      </c>
      <c r="V18" s="30" t="s">
        <v>93</v>
      </c>
      <c r="W18" s="30">
        <v>1</v>
      </c>
      <c r="X18" s="30">
        <v>5</v>
      </c>
      <c r="Y18" s="30">
        <v>30</v>
      </c>
      <c r="Z18" s="21">
        <v>10</v>
      </c>
      <c r="AA18" s="62">
        <v>0.96</v>
      </c>
      <c r="AB18" s="30" t="s">
        <v>53</v>
      </c>
      <c r="AC18" s="20" t="s">
        <v>101</v>
      </c>
      <c r="AD18" s="20" t="s">
        <v>106</v>
      </c>
    </row>
    <row r="19" spans="1:30" s="2" customFormat="1" ht="72.75" customHeight="1">
      <c r="A19" s="20">
        <v>10</v>
      </c>
      <c r="B19" s="21">
        <v>2024</v>
      </c>
      <c r="C19" s="20" t="s">
        <v>108</v>
      </c>
      <c r="D19" s="20" t="s">
        <v>89</v>
      </c>
      <c r="E19" s="22" t="s">
        <v>41</v>
      </c>
      <c r="F19" s="20" t="s">
        <v>42</v>
      </c>
      <c r="G19" s="20" t="s">
        <v>109</v>
      </c>
      <c r="H19" s="20" t="s">
        <v>110</v>
      </c>
      <c r="I19" s="20" t="s">
        <v>92</v>
      </c>
      <c r="J19" s="30" t="s">
        <v>93</v>
      </c>
      <c r="K19" s="30" t="s">
        <v>71</v>
      </c>
      <c r="L19" s="20">
        <v>52.25</v>
      </c>
      <c r="M19" s="21" t="s">
        <v>48</v>
      </c>
      <c r="N19" s="20" t="s">
        <v>72</v>
      </c>
      <c r="O19" s="20" t="s">
        <v>94</v>
      </c>
      <c r="P19" s="20" t="s">
        <v>51</v>
      </c>
      <c r="Q19" s="48">
        <v>15.68</v>
      </c>
      <c r="R19" s="48">
        <v>15.68</v>
      </c>
      <c r="S19" s="48">
        <v>0</v>
      </c>
      <c r="T19" s="20" t="s">
        <v>74</v>
      </c>
      <c r="U19" s="21" t="s">
        <v>111</v>
      </c>
      <c r="V19" s="30" t="s">
        <v>93</v>
      </c>
      <c r="W19" s="30">
        <v>1</v>
      </c>
      <c r="X19" s="30">
        <v>5</v>
      </c>
      <c r="Y19" s="30">
        <v>30</v>
      </c>
      <c r="Z19" s="21">
        <v>10</v>
      </c>
      <c r="AA19" s="62">
        <v>0.96</v>
      </c>
      <c r="AB19" s="30" t="s">
        <v>53</v>
      </c>
      <c r="AC19" s="20" t="s">
        <v>112</v>
      </c>
      <c r="AD19" s="30" t="s">
        <v>110</v>
      </c>
    </row>
    <row r="20" spans="1:30" s="2" customFormat="1" ht="75" customHeight="1">
      <c r="A20" s="20">
        <v>11</v>
      </c>
      <c r="B20" s="21">
        <v>2024</v>
      </c>
      <c r="C20" s="20" t="s">
        <v>113</v>
      </c>
      <c r="D20" s="20" t="s">
        <v>89</v>
      </c>
      <c r="E20" s="22" t="s">
        <v>41</v>
      </c>
      <c r="F20" s="20" t="s">
        <v>42</v>
      </c>
      <c r="G20" s="20" t="s">
        <v>109</v>
      </c>
      <c r="H20" s="20" t="s">
        <v>114</v>
      </c>
      <c r="I20" s="20" t="s">
        <v>92</v>
      </c>
      <c r="J20" s="30" t="s">
        <v>93</v>
      </c>
      <c r="K20" s="30" t="s">
        <v>71</v>
      </c>
      <c r="L20" s="20">
        <v>29.27</v>
      </c>
      <c r="M20" s="21" t="s">
        <v>48</v>
      </c>
      <c r="N20" s="20" t="s">
        <v>72</v>
      </c>
      <c r="O20" s="20" t="s">
        <v>94</v>
      </c>
      <c r="P20" s="20" t="s">
        <v>51</v>
      </c>
      <c r="Q20" s="48">
        <v>7.32</v>
      </c>
      <c r="R20" s="48">
        <v>7.32</v>
      </c>
      <c r="S20" s="48">
        <v>0</v>
      </c>
      <c r="T20" s="20" t="s">
        <v>74</v>
      </c>
      <c r="U20" s="21" t="s">
        <v>115</v>
      </c>
      <c r="V20" s="30" t="s">
        <v>93</v>
      </c>
      <c r="W20" s="30">
        <v>1</v>
      </c>
      <c r="X20" s="30">
        <v>5</v>
      </c>
      <c r="Y20" s="30">
        <v>30</v>
      </c>
      <c r="Z20" s="21">
        <v>10</v>
      </c>
      <c r="AA20" s="62">
        <v>0.96</v>
      </c>
      <c r="AB20" s="30" t="s">
        <v>53</v>
      </c>
      <c r="AC20" s="20" t="s">
        <v>112</v>
      </c>
      <c r="AD20" s="30" t="s">
        <v>114</v>
      </c>
    </row>
    <row r="21" spans="1:30" s="2" customFormat="1" ht="78" customHeight="1">
      <c r="A21" s="20">
        <v>12</v>
      </c>
      <c r="B21" s="20">
        <v>2024</v>
      </c>
      <c r="C21" s="20" t="s">
        <v>116</v>
      </c>
      <c r="D21" s="20" t="s">
        <v>117</v>
      </c>
      <c r="E21" s="22" t="s">
        <v>41</v>
      </c>
      <c r="F21" s="20" t="s">
        <v>42</v>
      </c>
      <c r="G21" s="20" t="s">
        <v>118</v>
      </c>
      <c r="H21" s="20" t="s">
        <v>119</v>
      </c>
      <c r="I21" s="20" t="s">
        <v>92</v>
      </c>
      <c r="J21" s="20" t="s">
        <v>120</v>
      </c>
      <c r="K21" s="20" t="s">
        <v>121</v>
      </c>
      <c r="L21" s="20">
        <v>8</v>
      </c>
      <c r="M21" s="21" t="s">
        <v>48</v>
      </c>
      <c r="N21" s="20" t="s">
        <v>72</v>
      </c>
      <c r="O21" s="20" t="s">
        <v>94</v>
      </c>
      <c r="P21" s="20" t="s">
        <v>51</v>
      </c>
      <c r="Q21" s="48">
        <v>68</v>
      </c>
      <c r="R21" s="48">
        <v>68</v>
      </c>
      <c r="S21" s="48">
        <v>0</v>
      </c>
      <c r="T21" s="30" t="s">
        <v>74</v>
      </c>
      <c r="U21" s="20" t="s">
        <v>122</v>
      </c>
      <c r="V21" s="20" t="s">
        <v>120</v>
      </c>
      <c r="W21" s="20">
        <v>1</v>
      </c>
      <c r="X21" s="20">
        <v>87</v>
      </c>
      <c r="Y21" s="20">
        <v>358</v>
      </c>
      <c r="Z21" s="20">
        <v>20</v>
      </c>
      <c r="AA21" s="62">
        <v>0.96</v>
      </c>
      <c r="AB21" s="20" t="s">
        <v>53</v>
      </c>
      <c r="AC21" s="20" t="s">
        <v>123</v>
      </c>
      <c r="AD21" s="20" t="s">
        <v>119</v>
      </c>
    </row>
    <row r="22" spans="1:30" s="4" customFormat="1" ht="99.75" customHeight="1">
      <c r="A22" s="20">
        <v>13</v>
      </c>
      <c r="B22" s="21">
        <v>2024</v>
      </c>
      <c r="C22" s="21" t="s">
        <v>124</v>
      </c>
      <c r="D22" s="21" t="s">
        <v>40</v>
      </c>
      <c r="E22" s="21" t="s">
        <v>125</v>
      </c>
      <c r="F22" s="21" t="s">
        <v>42</v>
      </c>
      <c r="G22" s="21" t="s">
        <v>118</v>
      </c>
      <c r="H22" s="21" t="s">
        <v>119</v>
      </c>
      <c r="I22" s="21" t="s">
        <v>92</v>
      </c>
      <c r="J22" s="21" t="s">
        <v>126</v>
      </c>
      <c r="K22" s="21" t="s">
        <v>127</v>
      </c>
      <c r="L22" s="21">
        <v>280</v>
      </c>
      <c r="M22" s="21" t="s">
        <v>48</v>
      </c>
      <c r="N22" s="21" t="s">
        <v>72</v>
      </c>
      <c r="O22" s="21" t="s">
        <v>94</v>
      </c>
      <c r="P22" s="21" t="s">
        <v>51</v>
      </c>
      <c r="Q22" s="48">
        <v>88</v>
      </c>
      <c r="R22" s="48">
        <v>88</v>
      </c>
      <c r="S22" s="48">
        <v>0</v>
      </c>
      <c r="T22" s="21" t="s">
        <v>74</v>
      </c>
      <c r="U22" s="21" t="s">
        <v>128</v>
      </c>
      <c r="V22" s="21" t="s">
        <v>126</v>
      </c>
      <c r="W22" s="26">
        <v>1</v>
      </c>
      <c r="X22" s="21">
        <v>356</v>
      </c>
      <c r="Y22" s="21">
        <v>1424</v>
      </c>
      <c r="Z22" s="21">
        <v>38</v>
      </c>
      <c r="AA22" s="62">
        <v>0.96</v>
      </c>
      <c r="AB22" s="21" t="s">
        <v>53</v>
      </c>
      <c r="AC22" s="21" t="s">
        <v>123</v>
      </c>
      <c r="AD22" s="21" t="s">
        <v>119</v>
      </c>
    </row>
    <row r="23" spans="1:30" s="4" customFormat="1" ht="142.5" customHeight="1">
      <c r="A23" s="20">
        <v>14</v>
      </c>
      <c r="B23" s="20">
        <v>2024</v>
      </c>
      <c r="C23" s="20" t="s">
        <v>129</v>
      </c>
      <c r="D23" s="20" t="s">
        <v>40</v>
      </c>
      <c r="E23" s="22" t="s">
        <v>41</v>
      </c>
      <c r="F23" s="20" t="s">
        <v>42</v>
      </c>
      <c r="G23" s="20" t="s">
        <v>130</v>
      </c>
      <c r="H23" s="20" t="s">
        <v>131</v>
      </c>
      <c r="I23" s="20" t="s">
        <v>92</v>
      </c>
      <c r="J23" s="30" t="s">
        <v>132</v>
      </c>
      <c r="K23" s="30" t="s">
        <v>71</v>
      </c>
      <c r="L23" s="21">
        <v>600</v>
      </c>
      <c r="M23" s="21" t="s">
        <v>48</v>
      </c>
      <c r="N23" s="20" t="s">
        <v>72</v>
      </c>
      <c r="O23" s="20" t="s">
        <v>94</v>
      </c>
      <c r="P23" s="20" t="s">
        <v>51</v>
      </c>
      <c r="Q23" s="48">
        <v>60</v>
      </c>
      <c r="R23" s="48">
        <v>60</v>
      </c>
      <c r="S23" s="48">
        <v>0</v>
      </c>
      <c r="T23" s="20" t="s">
        <v>74</v>
      </c>
      <c r="U23" s="30" t="s">
        <v>133</v>
      </c>
      <c r="V23" s="30" t="s">
        <v>132</v>
      </c>
      <c r="W23" s="30">
        <v>1</v>
      </c>
      <c r="X23" s="21">
        <v>29</v>
      </c>
      <c r="Y23" s="21">
        <v>115</v>
      </c>
      <c r="Z23" s="20">
        <v>10</v>
      </c>
      <c r="AA23" s="62">
        <v>0.96</v>
      </c>
      <c r="AB23" s="20" t="s">
        <v>53</v>
      </c>
      <c r="AC23" s="20" t="s">
        <v>134</v>
      </c>
      <c r="AD23" s="20" t="s">
        <v>131</v>
      </c>
    </row>
    <row r="24" spans="1:30" s="4" customFormat="1" ht="63.75" customHeight="1">
      <c r="A24" s="20">
        <v>15</v>
      </c>
      <c r="B24" s="20">
        <v>2024</v>
      </c>
      <c r="C24" s="20" t="s">
        <v>135</v>
      </c>
      <c r="D24" s="20" t="s">
        <v>40</v>
      </c>
      <c r="E24" s="20" t="s">
        <v>41</v>
      </c>
      <c r="F24" s="20" t="s">
        <v>42</v>
      </c>
      <c r="G24" s="20" t="s">
        <v>136</v>
      </c>
      <c r="H24" s="20" t="s">
        <v>137</v>
      </c>
      <c r="I24" s="20" t="s">
        <v>92</v>
      </c>
      <c r="J24" s="20" t="s">
        <v>138</v>
      </c>
      <c r="K24" s="27" t="s">
        <v>71</v>
      </c>
      <c r="L24" s="26" t="s">
        <v>139</v>
      </c>
      <c r="M24" s="21" t="s">
        <v>48</v>
      </c>
      <c r="N24" s="20" t="s">
        <v>72</v>
      </c>
      <c r="O24" s="20" t="s">
        <v>94</v>
      </c>
      <c r="P24" s="20" t="s">
        <v>51</v>
      </c>
      <c r="Q24" s="54">
        <v>10</v>
      </c>
      <c r="R24" s="54">
        <v>10</v>
      </c>
      <c r="S24" s="54">
        <v>0</v>
      </c>
      <c r="T24" s="20" t="s">
        <v>74</v>
      </c>
      <c r="U24" s="20" t="s">
        <v>140</v>
      </c>
      <c r="V24" s="20" t="s">
        <v>138</v>
      </c>
      <c r="W24" s="55">
        <v>1</v>
      </c>
      <c r="X24" s="55">
        <v>12</v>
      </c>
      <c r="Y24" s="55">
        <v>66</v>
      </c>
      <c r="Z24" s="55">
        <v>8</v>
      </c>
      <c r="AA24" s="62">
        <v>0.96</v>
      </c>
      <c r="AB24" s="26" t="s">
        <v>53</v>
      </c>
      <c r="AC24" s="20" t="s">
        <v>141</v>
      </c>
      <c r="AD24" s="20" t="s">
        <v>137</v>
      </c>
    </row>
    <row r="25" spans="1:30" s="4" customFormat="1" ht="87.75" customHeight="1">
      <c r="A25" s="20">
        <v>16</v>
      </c>
      <c r="B25" s="20">
        <v>2024</v>
      </c>
      <c r="C25" s="26" t="s">
        <v>142</v>
      </c>
      <c r="D25" s="27" t="s">
        <v>117</v>
      </c>
      <c r="E25" s="20" t="s">
        <v>41</v>
      </c>
      <c r="F25" s="20" t="s">
        <v>42</v>
      </c>
      <c r="G25" s="20" t="s">
        <v>136</v>
      </c>
      <c r="H25" s="20" t="s">
        <v>143</v>
      </c>
      <c r="I25" s="20" t="s">
        <v>92</v>
      </c>
      <c r="J25" s="26" t="s">
        <v>144</v>
      </c>
      <c r="K25" s="27" t="s">
        <v>71</v>
      </c>
      <c r="L25" s="27">
        <v>25</v>
      </c>
      <c r="M25" s="21" t="s">
        <v>48</v>
      </c>
      <c r="N25" s="20" t="s">
        <v>72</v>
      </c>
      <c r="O25" s="26" t="s">
        <v>94</v>
      </c>
      <c r="P25" s="20" t="s">
        <v>51</v>
      </c>
      <c r="Q25" s="56">
        <v>30</v>
      </c>
      <c r="R25" s="56">
        <v>30</v>
      </c>
      <c r="S25" s="56">
        <v>0</v>
      </c>
      <c r="T25" s="30" t="s">
        <v>74</v>
      </c>
      <c r="U25" s="57" t="s">
        <v>145</v>
      </c>
      <c r="V25" s="20" t="s">
        <v>144</v>
      </c>
      <c r="W25" s="30">
        <v>1</v>
      </c>
      <c r="X25" s="21">
        <v>39</v>
      </c>
      <c r="Y25" s="21">
        <v>152</v>
      </c>
      <c r="Z25" s="20">
        <v>19</v>
      </c>
      <c r="AA25" s="62">
        <v>0.96</v>
      </c>
      <c r="AB25" s="30" t="s">
        <v>53</v>
      </c>
      <c r="AC25" s="20" t="s">
        <v>141</v>
      </c>
      <c r="AD25" s="20" t="s">
        <v>143</v>
      </c>
    </row>
    <row r="26" spans="1:30" s="4" customFormat="1" ht="55.5" customHeight="1">
      <c r="A26" s="20">
        <v>17</v>
      </c>
      <c r="B26" s="28">
        <v>2024</v>
      </c>
      <c r="C26" s="20" t="s">
        <v>146</v>
      </c>
      <c r="D26" s="28" t="s">
        <v>40</v>
      </c>
      <c r="E26" s="22" t="s">
        <v>41</v>
      </c>
      <c r="F26" s="20" t="s">
        <v>42</v>
      </c>
      <c r="G26" s="20" t="s">
        <v>147</v>
      </c>
      <c r="H26" s="20" t="s">
        <v>148</v>
      </c>
      <c r="I26" s="20" t="s">
        <v>149</v>
      </c>
      <c r="J26" s="20" t="s">
        <v>150</v>
      </c>
      <c r="K26" s="20" t="s">
        <v>127</v>
      </c>
      <c r="L26" s="38">
        <v>800</v>
      </c>
      <c r="M26" s="21" t="s">
        <v>48</v>
      </c>
      <c r="N26" s="20" t="s">
        <v>72</v>
      </c>
      <c r="O26" s="20" t="s">
        <v>94</v>
      </c>
      <c r="P26" s="20" t="s">
        <v>51</v>
      </c>
      <c r="Q26" s="58">
        <v>49</v>
      </c>
      <c r="R26" s="58">
        <v>49</v>
      </c>
      <c r="S26" s="48">
        <v>0</v>
      </c>
      <c r="T26" s="20" t="s">
        <v>74</v>
      </c>
      <c r="U26" s="30" t="s">
        <v>151</v>
      </c>
      <c r="V26" s="20" t="s">
        <v>150</v>
      </c>
      <c r="W26" s="59">
        <v>1</v>
      </c>
      <c r="X26" s="59">
        <v>68</v>
      </c>
      <c r="Y26" s="59">
        <v>238</v>
      </c>
      <c r="Z26" s="59">
        <v>6</v>
      </c>
      <c r="AA26" s="62">
        <v>0.96</v>
      </c>
      <c r="AB26" s="20" t="s">
        <v>53</v>
      </c>
      <c r="AC26" s="20" t="s">
        <v>152</v>
      </c>
      <c r="AD26" s="28" t="s">
        <v>148</v>
      </c>
    </row>
    <row r="27" spans="1:30" s="4" customFormat="1" ht="57.75" customHeight="1">
      <c r="A27" s="20">
        <v>18</v>
      </c>
      <c r="B27" s="28">
        <v>2024</v>
      </c>
      <c r="C27" s="20" t="s">
        <v>153</v>
      </c>
      <c r="D27" s="20" t="s">
        <v>40</v>
      </c>
      <c r="E27" s="22" t="s">
        <v>41</v>
      </c>
      <c r="F27" s="20" t="s">
        <v>42</v>
      </c>
      <c r="G27" s="20" t="s">
        <v>147</v>
      </c>
      <c r="H27" s="20" t="s">
        <v>154</v>
      </c>
      <c r="I27" s="20" t="s">
        <v>92</v>
      </c>
      <c r="J27" s="20" t="s">
        <v>155</v>
      </c>
      <c r="K27" s="20" t="s">
        <v>71</v>
      </c>
      <c r="L27" s="20">
        <v>50</v>
      </c>
      <c r="M27" s="21" t="s">
        <v>48</v>
      </c>
      <c r="N27" s="20" t="s">
        <v>72</v>
      </c>
      <c r="O27" s="20" t="s">
        <v>94</v>
      </c>
      <c r="P27" s="20" t="s">
        <v>51</v>
      </c>
      <c r="Q27" s="48">
        <v>200</v>
      </c>
      <c r="R27" s="48">
        <v>200</v>
      </c>
      <c r="S27" s="48">
        <v>0</v>
      </c>
      <c r="T27" s="20" t="s">
        <v>74</v>
      </c>
      <c r="U27" s="21" t="s">
        <v>156</v>
      </c>
      <c r="V27" s="30" t="s">
        <v>157</v>
      </c>
      <c r="W27" s="30">
        <v>10</v>
      </c>
      <c r="X27" s="30">
        <v>430</v>
      </c>
      <c r="Y27" s="20">
        <v>1678</v>
      </c>
      <c r="Z27" s="30">
        <v>9</v>
      </c>
      <c r="AA27" s="62">
        <v>0.96</v>
      </c>
      <c r="AB27" s="20" t="s">
        <v>53</v>
      </c>
      <c r="AC27" s="20" t="s">
        <v>152</v>
      </c>
      <c r="AD27" s="20" t="s">
        <v>154</v>
      </c>
    </row>
    <row r="28" spans="1:30" s="4" customFormat="1" ht="51" customHeight="1">
      <c r="A28" s="20">
        <v>19</v>
      </c>
      <c r="B28" s="28">
        <v>2024</v>
      </c>
      <c r="C28" s="20" t="s">
        <v>158</v>
      </c>
      <c r="D28" s="20" t="s">
        <v>117</v>
      </c>
      <c r="E28" s="22" t="s">
        <v>41</v>
      </c>
      <c r="F28" s="20" t="s">
        <v>42</v>
      </c>
      <c r="G28" s="20" t="s">
        <v>147</v>
      </c>
      <c r="H28" s="20" t="s">
        <v>159</v>
      </c>
      <c r="I28" s="20" t="s">
        <v>45</v>
      </c>
      <c r="J28" s="20" t="s">
        <v>160</v>
      </c>
      <c r="K28" s="20" t="s">
        <v>71</v>
      </c>
      <c r="L28" s="21">
        <v>40</v>
      </c>
      <c r="M28" s="21" t="s">
        <v>48</v>
      </c>
      <c r="N28" s="20" t="s">
        <v>72</v>
      </c>
      <c r="O28" s="20" t="s">
        <v>94</v>
      </c>
      <c r="P28" s="20" t="s">
        <v>51</v>
      </c>
      <c r="Q28" s="48">
        <v>40</v>
      </c>
      <c r="R28" s="48">
        <v>40</v>
      </c>
      <c r="S28" s="48">
        <v>0</v>
      </c>
      <c r="T28" s="20" t="s">
        <v>74</v>
      </c>
      <c r="U28" s="30" t="s">
        <v>161</v>
      </c>
      <c r="V28" s="30" t="s">
        <v>157</v>
      </c>
      <c r="W28" s="59">
        <v>1</v>
      </c>
      <c r="X28" s="59">
        <v>50</v>
      </c>
      <c r="Y28" s="59">
        <v>160</v>
      </c>
      <c r="Z28" s="59">
        <v>30</v>
      </c>
      <c r="AA28" s="62">
        <v>0.96</v>
      </c>
      <c r="AB28" s="20" t="s">
        <v>53</v>
      </c>
      <c r="AC28" s="20" t="s">
        <v>152</v>
      </c>
      <c r="AD28" s="20" t="s">
        <v>159</v>
      </c>
    </row>
    <row r="29" spans="1:30" s="4" customFormat="1" ht="57.75" customHeight="1">
      <c r="A29" s="20">
        <v>20</v>
      </c>
      <c r="B29" s="28">
        <v>2024</v>
      </c>
      <c r="C29" s="20" t="s">
        <v>162</v>
      </c>
      <c r="D29" s="20" t="s">
        <v>40</v>
      </c>
      <c r="E29" s="22" t="s">
        <v>41</v>
      </c>
      <c r="F29" s="20" t="s">
        <v>42</v>
      </c>
      <c r="G29" s="20" t="s">
        <v>147</v>
      </c>
      <c r="H29" s="20" t="s">
        <v>163</v>
      </c>
      <c r="I29" s="20" t="s">
        <v>69</v>
      </c>
      <c r="J29" s="20" t="s">
        <v>164</v>
      </c>
      <c r="K29" s="20" t="s">
        <v>165</v>
      </c>
      <c r="L29" s="20">
        <v>2000</v>
      </c>
      <c r="M29" s="21" t="s">
        <v>48</v>
      </c>
      <c r="N29" s="20" t="s">
        <v>72</v>
      </c>
      <c r="O29" s="20" t="s">
        <v>94</v>
      </c>
      <c r="P29" s="20" t="s">
        <v>51</v>
      </c>
      <c r="Q29" s="48">
        <v>200</v>
      </c>
      <c r="R29" s="48">
        <v>200</v>
      </c>
      <c r="S29" s="48">
        <v>0</v>
      </c>
      <c r="T29" s="20" t="s">
        <v>74</v>
      </c>
      <c r="U29" s="30" t="s">
        <v>166</v>
      </c>
      <c r="V29" s="59" t="s">
        <v>167</v>
      </c>
      <c r="W29" s="59">
        <v>1</v>
      </c>
      <c r="X29" s="59">
        <v>323</v>
      </c>
      <c r="Y29" s="59">
        <v>1251</v>
      </c>
      <c r="Z29" s="59">
        <v>14</v>
      </c>
      <c r="AA29" s="62">
        <v>0.96</v>
      </c>
      <c r="AB29" s="20" t="s">
        <v>53</v>
      </c>
      <c r="AC29" s="20" t="s">
        <v>152</v>
      </c>
      <c r="AD29" s="20" t="s">
        <v>163</v>
      </c>
    </row>
    <row r="30" spans="1:30" s="4" customFormat="1" ht="57.75" customHeight="1">
      <c r="A30" s="20">
        <v>21</v>
      </c>
      <c r="B30" s="28">
        <v>2024</v>
      </c>
      <c r="C30" s="20" t="s">
        <v>168</v>
      </c>
      <c r="D30" s="20" t="s">
        <v>40</v>
      </c>
      <c r="E30" s="22" t="s">
        <v>41</v>
      </c>
      <c r="F30" s="20" t="s">
        <v>42</v>
      </c>
      <c r="G30" s="20" t="s">
        <v>147</v>
      </c>
      <c r="H30" s="20" t="s">
        <v>163</v>
      </c>
      <c r="I30" s="20" t="s">
        <v>69</v>
      </c>
      <c r="J30" s="20" t="s">
        <v>169</v>
      </c>
      <c r="K30" s="20" t="s">
        <v>165</v>
      </c>
      <c r="L30" s="20">
        <v>250</v>
      </c>
      <c r="M30" s="21" t="s">
        <v>48</v>
      </c>
      <c r="N30" s="20" t="s">
        <v>72</v>
      </c>
      <c r="O30" s="20" t="s">
        <v>94</v>
      </c>
      <c r="P30" s="20" t="s">
        <v>51</v>
      </c>
      <c r="Q30" s="48">
        <v>40</v>
      </c>
      <c r="R30" s="48">
        <v>40</v>
      </c>
      <c r="S30" s="48">
        <v>0</v>
      </c>
      <c r="T30" s="20" t="s">
        <v>74</v>
      </c>
      <c r="U30" s="30" t="s">
        <v>170</v>
      </c>
      <c r="V30" s="59" t="s">
        <v>171</v>
      </c>
      <c r="W30" s="59">
        <v>1</v>
      </c>
      <c r="X30" s="59">
        <v>58</v>
      </c>
      <c r="Y30" s="59">
        <v>208</v>
      </c>
      <c r="Z30" s="59">
        <v>7</v>
      </c>
      <c r="AA30" s="62">
        <v>0.96</v>
      </c>
      <c r="AB30" s="20" t="s">
        <v>53</v>
      </c>
      <c r="AC30" s="20" t="s">
        <v>152</v>
      </c>
      <c r="AD30" s="20" t="s">
        <v>163</v>
      </c>
    </row>
    <row r="31" spans="1:30" s="4" customFormat="1" ht="51.75" customHeight="1">
      <c r="A31" s="20">
        <v>22</v>
      </c>
      <c r="B31" s="28">
        <v>2024</v>
      </c>
      <c r="C31" s="20" t="s">
        <v>172</v>
      </c>
      <c r="D31" s="20" t="s">
        <v>117</v>
      </c>
      <c r="E31" s="22" t="s">
        <v>41</v>
      </c>
      <c r="F31" s="20" t="s">
        <v>42</v>
      </c>
      <c r="G31" s="20" t="s">
        <v>147</v>
      </c>
      <c r="H31" s="20" t="s">
        <v>173</v>
      </c>
      <c r="I31" s="20" t="s">
        <v>45</v>
      </c>
      <c r="J31" s="30" t="s">
        <v>160</v>
      </c>
      <c r="K31" s="30" t="s">
        <v>71</v>
      </c>
      <c r="L31" s="39" t="s">
        <v>174</v>
      </c>
      <c r="M31" s="21" t="s">
        <v>48</v>
      </c>
      <c r="N31" s="20" t="s">
        <v>72</v>
      </c>
      <c r="O31" s="20" t="s">
        <v>94</v>
      </c>
      <c r="P31" s="20" t="s">
        <v>51</v>
      </c>
      <c r="Q31" s="48">
        <v>55</v>
      </c>
      <c r="R31" s="48">
        <v>55</v>
      </c>
      <c r="S31" s="48">
        <v>0</v>
      </c>
      <c r="T31" s="20" t="s">
        <v>74</v>
      </c>
      <c r="U31" s="30" t="s">
        <v>175</v>
      </c>
      <c r="V31" s="30" t="s">
        <v>160</v>
      </c>
      <c r="W31" s="30">
        <v>1</v>
      </c>
      <c r="X31" s="21">
        <v>65</v>
      </c>
      <c r="Y31" s="21">
        <v>189</v>
      </c>
      <c r="Z31" s="21">
        <v>53</v>
      </c>
      <c r="AA31" s="62">
        <v>0.96</v>
      </c>
      <c r="AB31" s="20" t="s">
        <v>53</v>
      </c>
      <c r="AC31" s="20" t="s">
        <v>152</v>
      </c>
      <c r="AD31" s="20" t="s">
        <v>173</v>
      </c>
    </row>
    <row r="32" spans="1:30" s="4" customFormat="1" ht="54.75" customHeight="1">
      <c r="A32" s="20">
        <v>23</v>
      </c>
      <c r="B32" s="28">
        <v>2024</v>
      </c>
      <c r="C32" s="20" t="s">
        <v>176</v>
      </c>
      <c r="D32" s="29" t="s">
        <v>40</v>
      </c>
      <c r="E32" s="22" t="s">
        <v>41</v>
      </c>
      <c r="F32" s="20" t="s">
        <v>42</v>
      </c>
      <c r="G32" s="20" t="s">
        <v>147</v>
      </c>
      <c r="H32" s="20" t="s">
        <v>173</v>
      </c>
      <c r="I32" s="20" t="s">
        <v>45</v>
      </c>
      <c r="J32" s="20" t="s">
        <v>177</v>
      </c>
      <c r="K32" s="20" t="s">
        <v>127</v>
      </c>
      <c r="L32" s="28">
        <v>300</v>
      </c>
      <c r="M32" s="21" t="s">
        <v>48</v>
      </c>
      <c r="N32" s="20" t="s">
        <v>72</v>
      </c>
      <c r="O32" s="20" t="s">
        <v>178</v>
      </c>
      <c r="P32" s="20" t="s">
        <v>51</v>
      </c>
      <c r="Q32" s="58">
        <v>27</v>
      </c>
      <c r="R32" s="58">
        <v>27</v>
      </c>
      <c r="S32" s="48">
        <v>0</v>
      </c>
      <c r="T32" s="20" t="s">
        <v>74</v>
      </c>
      <c r="U32" s="30" t="s">
        <v>179</v>
      </c>
      <c r="V32" s="20" t="s">
        <v>177</v>
      </c>
      <c r="W32" s="59">
        <v>1</v>
      </c>
      <c r="X32" s="59">
        <v>60</v>
      </c>
      <c r="Y32" s="59">
        <v>219</v>
      </c>
      <c r="Z32" s="59">
        <v>219</v>
      </c>
      <c r="AA32" s="62">
        <v>0.96</v>
      </c>
      <c r="AB32" s="20" t="s">
        <v>53</v>
      </c>
      <c r="AC32" s="20" t="s">
        <v>152</v>
      </c>
      <c r="AD32" s="20" t="s">
        <v>173</v>
      </c>
    </row>
    <row r="33" spans="1:30" s="4" customFormat="1" ht="75" customHeight="1">
      <c r="A33" s="20">
        <v>24</v>
      </c>
      <c r="B33" s="20">
        <v>2024</v>
      </c>
      <c r="C33" s="20" t="s">
        <v>180</v>
      </c>
      <c r="D33" s="20" t="s">
        <v>40</v>
      </c>
      <c r="E33" s="22" t="s">
        <v>41</v>
      </c>
      <c r="F33" s="20" t="s">
        <v>42</v>
      </c>
      <c r="G33" s="20" t="s">
        <v>181</v>
      </c>
      <c r="H33" s="20" t="s">
        <v>182</v>
      </c>
      <c r="I33" s="20" t="s">
        <v>45</v>
      </c>
      <c r="J33" s="30" t="s">
        <v>183</v>
      </c>
      <c r="K33" s="30" t="s">
        <v>71</v>
      </c>
      <c r="L33" s="28">
        <v>100</v>
      </c>
      <c r="M33" s="21" t="s">
        <v>48</v>
      </c>
      <c r="N33" s="20" t="s">
        <v>72</v>
      </c>
      <c r="O33" s="20" t="s">
        <v>94</v>
      </c>
      <c r="P33" s="20" t="s">
        <v>51</v>
      </c>
      <c r="Q33" s="48">
        <v>75</v>
      </c>
      <c r="R33" s="48">
        <v>75</v>
      </c>
      <c r="S33" s="48">
        <v>0</v>
      </c>
      <c r="T33" s="30" t="s">
        <v>74</v>
      </c>
      <c r="U33" s="24" t="s">
        <v>184</v>
      </c>
      <c r="V33" s="30" t="s">
        <v>183</v>
      </c>
      <c r="W33" s="30">
        <v>1</v>
      </c>
      <c r="X33" s="21">
        <v>431</v>
      </c>
      <c r="Y33" s="21">
        <v>1679</v>
      </c>
      <c r="Z33" s="21">
        <v>361</v>
      </c>
      <c r="AA33" s="62">
        <v>0.96</v>
      </c>
      <c r="AB33" s="30" t="s">
        <v>53</v>
      </c>
      <c r="AC33" s="20" t="s">
        <v>185</v>
      </c>
      <c r="AD33" s="20" t="s">
        <v>182</v>
      </c>
    </row>
    <row r="34" spans="1:30" s="4" customFormat="1" ht="106.5" customHeight="1">
      <c r="A34" s="20">
        <v>25</v>
      </c>
      <c r="B34" s="20">
        <v>2024</v>
      </c>
      <c r="C34" s="20" t="s">
        <v>186</v>
      </c>
      <c r="D34" s="20" t="s">
        <v>40</v>
      </c>
      <c r="E34" s="22" t="s">
        <v>41</v>
      </c>
      <c r="F34" s="20" t="s">
        <v>42</v>
      </c>
      <c r="G34" s="20" t="s">
        <v>187</v>
      </c>
      <c r="H34" s="20" t="s">
        <v>188</v>
      </c>
      <c r="I34" s="20" t="s">
        <v>45</v>
      </c>
      <c r="J34" s="30" t="s">
        <v>189</v>
      </c>
      <c r="K34" s="30" t="s">
        <v>127</v>
      </c>
      <c r="L34" s="39" t="s">
        <v>190</v>
      </c>
      <c r="M34" s="21" t="s">
        <v>48</v>
      </c>
      <c r="N34" s="20" t="s">
        <v>72</v>
      </c>
      <c r="O34" s="20" t="s">
        <v>94</v>
      </c>
      <c r="P34" s="20" t="s">
        <v>51</v>
      </c>
      <c r="Q34" s="48">
        <v>40</v>
      </c>
      <c r="R34" s="48">
        <v>40</v>
      </c>
      <c r="S34" s="48">
        <v>0</v>
      </c>
      <c r="T34" s="30" t="s">
        <v>74</v>
      </c>
      <c r="U34" s="30" t="s">
        <v>191</v>
      </c>
      <c r="V34" s="30" t="s">
        <v>189</v>
      </c>
      <c r="W34" s="30">
        <v>1</v>
      </c>
      <c r="X34" s="21">
        <v>25</v>
      </c>
      <c r="Y34" s="21">
        <v>75</v>
      </c>
      <c r="Z34" s="21">
        <v>12</v>
      </c>
      <c r="AA34" s="62">
        <v>0.96</v>
      </c>
      <c r="AB34" s="20" t="s">
        <v>53</v>
      </c>
      <c r="AC34" s="20" t="s">
        <v>192</v>
      </c>
      <c r="AD34" s="30" t="s">
        <v>188</v>
      </c>
    </row>
    <row r="35" spans="1:30" s="4" customFormat="1" ht="87" customHeight="1">
      <c r="A35" s="20">
        <v>26</v>
      </c>
      <c r="B35" s="20">
        <v>2024</v>
      </c>
      <c r="C35" s="20" t="s">
        <v>193</v>
      </c>
      <c r="D35" s="20" t="s">
        <v>40</v>
      </c>
      <c r="E35" s="22" t="s">
        <v>41</v>
      </c>
      <c r="F35" s="20" t="s">
        <v>42</v>
      </c>
      <c r="G35" s="20" t="s">
        <v>194</v>
      </c>
      <c r="H35" s="20" t="s">
        <v>195</v>
      </c>
      <c r="I35" s="20" t="s">
        <v>92</v>
      </c>
      <c r="J35" s="30" t="s">
        <v>196</v>
      </c>
      <c r="K35" s="30" t="s">
        <v>71</v>
      </c>
      <c r="L35" s="39" t="s">
        <v>197</v>
      </c>
      <c r="M35" s="21" t="s">
        <v>48</v>
      </c>
      <c r="N35" s="20" t="s">
        <v>72</v>
      </c>
      <c r="O35" s="20" t="s">
        <v>94</v>
      </c>
      <c r="P35" s="20" t="s">
        <v>51</v>
      </c>
      <c r="Q35" s="48">
        <v>150</v>
      </c>
      <c r="R35" s="48">
        <v>150</v>
      </c>
      <c r="S35" s="48">
        <v>0</v>
      </c>
      <c r="T35" s="30" t="s">
        <v>74</v>
      </c>
      <c r="U35" s="30" t="s">
        <v>198</v>
      </c>
      <c r="V35" s="30" t="s">
        <v>199</v>
      </c>
      <c r="W35" s="30">
        <v>1</v>
      </c>
      <c r="X35" s="21">
        <v>41</v>
      </c>
      <c r="Y35" s="21">
        <v>170</v>
      </c>
      <c r="Z35" s="21">
        <v>10</v>
      </c>
      <c r="AA35" s="62">
        <v>0.96</v>
      </c>
      <c r="AB35" s="21" t="s">
        <v>53</v>
      </c>
      <c r="AC35" s="21" t="s">
        <v>200</v>
      </c>
      <c r="AD35" s="21" t="s">
        <v>195</v>
      </c>
    </row>
    <row r="36" spans="1:30" s="4" customFormat="1" ht="102" customHeight="1">
      <c r="A36" s="20">
        <v>27</v>
      </c>
      <c r="B36" s="20">
        <v>2024</v>
      </c>
      <c r="C36" s="30" t="s">
        <v>201</v>
      </c>
      <c r="D36" s="30" t="s">
        <v>40</v>
      </c>
      <c r="E36" s="22" t="s">
        <v>41</v>
      </c>
      <c r="F36" s="30" t="s">
        <v>42</v>
      </c>
      <c r="G36" s="30" t="s">
        <v>194</v>
      </c>
      <c r="H36" s="20" t="s">
        <v>202</v>
      </c>
      <c r="I36" s="30" t="s">
        <v>203</v>
      </c>
      <c r="J36" s="30" t="s">
        <v>204</v>
      </c>
      <c r="K36" s="30" t="s">
        <v>71</v>
      </c>
      <c r="L36" s="30">
        <v>30</v>
      </c>
      <c r="M36" s="21" t="s">
        <v>48</v>
      </c>
      <c r="N36" s="30" t="s">
        <v>72</v>
      </c>
      <c r="O36" s="30" t="s">
        <v>94</v>
      </c>
      <c r="P36" s="30" t="s">
        <v>51</v>
      </c>
      <c r="Q36" s="48">
        <v>15</v>
      </c>
      <c r="R36" s="48">
        <v>15</v>
      </c>
      <c r="S36" s="48">
        <v>0</v>
      </c>
      <c r="T36" s="30" t="s">
        <v>74</v>
      </c>
      <c r="U36" s="30" t="s">
        <v>205</v>
      </c>
      <c r="V36" s="30" t="s">
        <v>204</v>
      </c>
      <c r="W36" s="30">
        <v>1</v>
      </c>
      <c r="X36" s="30">
        <v>20</v>
      </c>
      <c r="Y36" s="30">
        <v>60</v>
      </c>
      <c r="Z36" s="30">
        <v>6</v>
      </c>
      <c r="AA36" s="62">
        <v>0.96</v>
      </c>
      <c r="AB36" s="20" t="s">
        <v>53</v>
      </c>
      <c r="AC36" s="21" t="s">
        <v>200</v>
      </c>
      <c r="AD36" s="20" t="s">
        <v>202</v>
      </c>
    </row>
    <row r="37" spans="1:30" s="4" customFormat="1" ht="118.5" customHeight="1">
      <c r="A37" s="20">
        <v>28</v>
      </c>
      <c r="B37" s="20">
        <v>2024</v>
      </c>
      <c r="C37" s="20" t="s">
        <v>206</v>
      </c>
      <c r="D37" s="20" t="s">
        <v>117</v>
      </c>
      <c r="E37" s="22" t="s">
        <v>41</v>
      </c>
      <c r="F37" s="20" t="s">
        <v>42</v>
      </c>
      <c r="G37" s="20" t="s">
        <v>194</v>
      </c>
      <c r="H37" s="20" t="s">
        <v>207</v>
      </c>
      <c r="I37" s="20" t="s">
        <v>92</v>
      </c>
      <c r="J37" s="30" t="s">
        <v>208</v>
      </c>
      <c r="K37" s="30" t="s">
        <v>71</v>
      </c>
      <c r="L37" s="39" t="s">
        <v>209</v>
      </c>
      <c r="M37" s="21" t="s">
        <v>48</v>
      </c>
      <c r="N37" s="21" t="s">
        <v>72</v>
      </c>
      <c r="O37" s="21" t="s">
        <v>94</v>
      </c>
      <c r="P37" s="20" t="s">
        <v>51</v>
      </c>
      <c r="Q37" s="48">
        <v>20</v>
      </c>
      <c r="R37" s="48">
        <v>20</v>
      </c>
      <c r="S37" s="48">
        <v>0</v>
      </c>
      <c r="T37" s="30" t="s">
        <v>74</v>
      </c>
      <c r="U37" s="30" t="s">
        <v>210</v>
      </c>
      <c r="V37" s="30" t="s">
        <v>208</v>
      </c>
      <c r="W37" s="30">
        <v>1</v>
      </c>
      <c r="X37" s="21">
        <v>26</v>
      </c>
      <c r="Y37" s="21">
        <v>103</v>
      </c>
      <c r="Z37" s="21">
        <v>30</v>
      </c>
      <c r="AA37" s="62">
        <v>0.96</v>
      </c>
      <c r="AB37" s="21" t="s">
        <v>53</v>
      </c>
      <c r="AC37" s="21" t="s">
        <v>200</v>
      </c>
      <c r="AD37" s="21" t="s">
        <v>207</v>
      </c>
    </row>
    <row r="38" spans="1:30" s="4" customFormat="1" ht="61.5" customHeight="1">
      <c r="A38" s="20">
        <v>29</v>
      </c>
      <c r="B38" s="20">
        <v>2024</v>
      </c>
      <c r="C38" s="20" t="s">
        <v>211</v>
      </c>
      <c r="D38" s="20" t="s">
        <v>40</v>
      </c>
      <c r="E38" s="22" t="s">
        <v>41</v>
      </c>
      <c r="F38" s="20" t="s">
        <v>42</v>
      </c>
      <c r="G38" s="20" t="s">
        <v>90</v>
      </c>
      <c r="H38" s="20" t="s">
        <v>212</v>
      </c>
      <c r="I38" s="20" t="s">
        <v>45</v>
      </c>
      <c r="J38" s="20" t="s">
        <v>213</v>
      </c>
      <c r="K38" s="20" t="s">
        <v>165</v>
      </c>
      <c r="L38" s="20">
        <v>1000</v>
      </c>
      <c r="M38" s="21" t="s">
        <v>48</v>
      </c>
      <c r="N38" s="20" t="s">
        <v>72</v>
      </c>
      <c r="O38" s="20" t="s">
        <v>94</v>
      </c>
      <c r="P38" s="20" t="s">
        <v>51</v>
      </c>
      <c r="Q38" s="48">
        <v>80</v>
      </c>
      <c r="R38" s="48">
        <v>80</v>
      </c>
      <c r="S38" s="48">
        <v>0</v>
      </c>
      <c r="T38" s="21" t="s">
        <v>74</v>
      </c>
      <c r="U38" s="20" t="s">
        <v>214</v>
      </c>
      <c r="V38" s="20" t="s">
        <v>213</v>
      </c>
      <c r="W38" s="20">
        <v>1</v>
      </c>
      <c r="X38" s="20">
        <v>55</v>
      </c>
      <c r="Y38" s="20">
        <v>215</v>
      </c>
      <c r="Z38" s="20">
        <v>10</v>
      </c>
      <c r="AA38" s="62">
        <v>0.96</v>
      </c>
      <c r="AB38" s="30" t="s">
        <v>53</v>
      </c>
      <c r="AC38" s="20" t="s">
        <v>96</v>
      </c>
      <c r="AD38" s="20" t="s">
        <v>212</v>
      </c>
    </row>
    <row r="39" spans="1:30" s="4" customFormat="1" ht="67.5" customHeight="1">
      <c r="A39" s="20">
        <v>30</v>
      </c>
      <c r="B39" s="20">
        <v>2024</v>
      </c>
      <c r="C39" s="20" t="s">
        <v>215</v>
      </c>
      <c r="D39" s="20" t="s">
        <v>40</v>
      </c>
      <c r="E39" s="22" t="s">
        <v>41</v>
      </c>
      <c r="F39" s="20" t="s">
        <v>42</v>
      </c>
      <c r="G39" s="20" t="s">
        <v>90</v>
      </c>
      <c r="H39" s="20" t="s">
        <v>212</v>
      </c>
      <c r="I39" s="20" t="s">
        <v>45</v>
      </c>
      <c r="J39" s="20" t="s">
        <v>216</v>
      </c>
      <c r="K39" s="20" t="s">
        <v>71</v>
      </c>
      <c r="L39" s="20">
        <v>300</v>
      </c>
      <c r="M39" s="21" t="s">
        <v>48</v>
      </c>
      <c r="N39" s="20" t="s">
        <v>72</v>
      </c>
      <c r="O39" s="20" t="s">
        <v>94</v>
      </c>
      <c r="P39" s="20" t="s">
        <v>51</v>
      </c>
      <c r="Q39" s="48">
        <v>80</v>
      </c>
      <c r="R39" s="48">
        <v>80</v>
      </c>
      <c r="S39" s="48">
        <v>0</v>
      </c>
      <c r="T39" s="21" t="s">
        <v>74</v>
      </c>
      <c r="U39" s="20" t="s">
        <v>214</v>
      </c>
      <c r="V39" s="20" t="s">
        <v>216</v>
      </c>
      <c r="W39" s="20">
        <v>1</v>
      </c>
      <c r="X39" s="20">
        <v>55</v>
      </c>
      <c r="Y39" s="20">
        <v>215</v>
      </c>
      <c r="Z39" s="20">
        <v>8</v>
      </c>
      <c r="AA39" s="62">
        <v>0.96</v>
      </c>
      <c r="AB39" s="30" t="s">
        <v>53</v>
      </c>
      <c r="AC39" s="20" t="s">
        <v>96</v>
      </c>
      <c r="AD39" s="20" t="s">
        <v>212</v>
      </c>
    </row>
    <row r="40" spans="1:30" s="4" customFormat="1" ht="69.75" customHeight="1">
      <c r="A40" s="20">
        <v>31</v>
      </c>
      <c r="B40" s="20">
        <v>2024</v>
      </c>
      <c r="C40" s="20" t="s">
        <v>217</v>
      </c>
      <c r="D40" s="20" t="s">
        <v>40</v>
      </c>
      <c r="E40" s="22" t="s">
        <v>41</v>
      </c>
      <c r="F40" s="20" t="s">
        <v>42</v>
      </c>
      <c r="G40" s="20" t="s">
        <v>90</v>
      </c>
      <c r="H40" s="20" t="s">
        <v>218</v>
      </c>
      <c r="I40" s="20" t="s">
        <v>92</v>
      </c>
      <c r="J40" s="20" t="s">
        <v>219</v>
      </c>
      <c r="K40" s="20" t="s">
        <v>165</v>
      </c>
      <c r="L40" s="20">
        <v>1500</v>
      </c>
      <c r="M40" s="21" t="s">
        <v>48</v>
      </c>
      <c r="N40" s="20" t="s">
        <v>72</v>
      </c>
      <c r="O40" s="20" t="s">
        <v>94</v>
      </c>
      <c r="P40" s="20" t="s">
        <v>51</v>
      </c>
      <c r="Q40" s="48">
        <v>75</v>
      </c>
      <c r="R40" s="48">
        <v>75</v>
      </c>
      <c r="S40" s="48">
        <v>0</v>
      </c>
      <c r="T40" s="21" t="s">
        <v>74</v>
      </c>
      <c r="U40" s="20" t="s">
        <v>220</v>
      </c>
      <c r="V40" s="20" t="s">
        <v>219</v>
      </c>
      <c r="W40" s="30">
        <v>1</v>
      </c>
      <c r="X40" s="30">
        <v>13</v>
      </c>
      <c r="Y40" s="30">
        <v>45</v>
      </c>
      <c r="Z40" s="30">
        <v>10</v>
      </c>
      <c r="AA40" s="62">
        <v>0.96</v>
      </c>
      <c r="AB40" s="30" t="s">
        <v>53</v>
      </c>
      <c r="AC40" s="20" t="s">
        <v>96</v>
      </c>
      <c r="AD40" s="20" t="s">
        <v>218</v>
      </c>
    </row>
    <row r="41" spans="1:30" s="4" customFormat="1" ht="60" customHeight="1">
      <c r="A41" s="20">
        <v>32</v>
      </c>
      <c r="B41" s="20">
        <v>2024</v>
      </c>
      <c r="C41" s="20" t="s">
        <v>221</v>
      </c>
      <c r="D41" s="20" t="s">
        <v>40</v>
      </c>
      <c r="E41" s="22" t="s">
        <v>41</v>
      </c>
      <c r="F41" s="20" t="s">
        <v>42</v>
      </c>
      <c r="G41" s="20" t="s">
        <v>90</v>
      </c>
      <c r="H41" s="20" t="s">
        <v>222</v>
      </c>
      <c r="I41" s="20" t="s">
        <v>92</v>
      </c>
      <c r="J41" s="20" t="s">
        <v>223</v>
      </c>
      <c r="K41" s="20" t="s">
        <v>71</v>
      </c>
      <c r="L41" s="20">
        <v>200</v>
      </c>
      <c r="M41" s="21" t="s">
        <v>48</v>
      </c>
      <c r="N41" s="20" t="s">
        <v>72</v>
      </c>
      <c r="O41" s="20" t="s">
        <v>94</v>
      </c>
      <c r="P41" s="20" t="s">
        <v>51</v>
      </c>
      <c r="Q41" s="48">
        <v>78</v>
      </c>
      <c r="R41" s="48">
        <v>78</v>
      </c>
      <c r="S41" s="48">
        <v>0</v>
      </c>
      <c r="T41" s="21" t="s">
        <v>74</v>
      </c>
      <c r="U41" s="20" t="s">
        <v>224</v>
      </c>
      <c r="V41" s="20" t="s">
        <v>223</v>
      </c>
      <c r="W41" s="30">
        <v>1</v>
      </c>
      <c r="X41" s="30">
        <v>35</v>
      </c>
      <c r="Y41" s="30">
        <v>108</v>
      </c>
      <c r="Z41" s="30">
        <v>13</v>
      </c>
      <c r="AA41" s="62">
        <v>0.96</v>
      </c>
      <c r="AB41" s="20" t="s">
        <v>53</v>
      </c>
      <c r="AC41" s="20" t="s">
        <v>96</v>
      </c>
      <c r="AD41" s="20" t="s">
        <v>222</v>
      </c>
    </row>
    <row r="42" spans="1:30" s="4" customFormat="1" ht="69" customHeight="1">
      <c r="A42" s="20">
        <v>33</v>
      </c>
      <c r="B42" s="20">
        <v>2024</v>
      </c>
      <c r="C42" s="20" t="s">
        <v>225</v>
      </c>
      <c r="D42" s="20" t="s">
        <v>40</v>
      </c>
      <c r="E42" s="22" t="s">
        <v>41</v>
      </c>
      <c r="F42" s="20" t="s">
        <v>42</v>
      </c>
      <c r="G42" s="20" t="s">
        <v>90</v>
      </c>
      <c r="H42" s="20" t="s">
        <v>226</v>
      </c>
      <c r="I42" s="20" t="s">
        <v>92</v>
      </c>
      <c r="J42" s="20" t="s">
        <v>227</v>
      </c>
      <c r="K42" s="20" t="s">
        <v>71</v>
      </c>
      <c r="L42" s="20">
        <v>60</v>
      </c>
      <c r="M42" s="21" t="s">
        <v>48</v>
      </c>
      <c r="N42" s="20" t="s">
        <v>72</v>
      </c>
      <c r="O42" s="20" t="s">
        <v>94</v>
      </c>
      <c r="P42" s="20" t="s">
        <v>51</v>
      </c>
      <c r="Q42" s="48">
        <v>35</v>
      </c>
      <c r="R42" s="48">
        <v>35</v>
      </c>
      <c r="S42" s="48">
        <v>0</v>
      </c>
      <c r="T42" s="21" t="s">
        <v>74</v>
      </c>
      <c r="U42" s="20" t="s">
        <v>228</v>
      </c>
      <c r="V42" s="20" t="s">
        <v>227</v>
      </c>
      <c r="W42" s="30">
        <v>1</v>
      </c>
      <c r="X42" s="30">
        <v>38</v>
      </c>
      <c r="Y42" s="30">
        <v>165</v>
      </c>
      <c r="Z42" s="30">
        <v>8</v>
      </c>
      <c r="AA42" s="62">
        <v>0.96</v>
      </c>
      <c r="AB42" s="20" t="s">
        <v>53</v>
      </c>
      <c r="AC42" s="20" t="s">
        <v>96</v>
      </c>
      <c r="AD42" s="20" t="s">
        <v>226</v>
      </c>
    </row>
    <row r="43" spans="1:30" s="4" customFormat="1" ht="70.5" customHeight="1">
      <c r="A43" s="20">
        <v>34</v>
      </c>
      <c r="B43" s="20">
        <v>2024</v>
      </c>
      <c r="C43" s="20" t="s">
        <v>229</v>
      </c>
      <c r="D43" s="20" t="s">
        <v>40</v>
      </c>
      <c r="E43" s="22" t="s">
        <v>41</v>
      </c>
      <c r="F43" s="20" t="s">
        <v>42</v>
      </c>
      <c r="G43" s="20" t="s">
        <v>90</v>
      </c>
      <c r="H43" s="20" t="s">
        <v>230</v>
      </c>
      <c r="I43" s="20" t="s">
        <v>45</v>
      </c>
      <c r="J43" s="20" t="s">
        <v>231</v>
      </c>
      <c r="K43" s="20" t="s">
        <v>165</v>
      </c>
      <c r="L43" s="20">
        <v>1000</v>
      </c>
      <c r="M43" s="21" t="s">
        <v>48</v>
      </c>
      <c r="N43" s="20" t="s">
        <v>72</v>
      </c>
      <c r="O43" s="20" t="s">
        <v>94</v>
      </c>
      <c r="P43" s="20" t="s">
        <v>51</v>
      </c>
      <c r="Q43" s="48">
        <v>50</v>
      </c>
      <c r="R43" s="48">
        <v>50</v>
      </c>
      <c r="S43" s="48">
        <v>0</v>
      </c>
      <c r="T43" s="21" t="s">
        <v>74</v>
      </c>
      <c r="U43" s="20" t="s">
        <v>232</v>
      </c>
      <c r="V43" s="20" t="s">
        <v>231</v>
      </c>
      <c r="W43" s="30">
        <v>1</v>
      </c>
      <c r="X43" s="30">
        <v>68</v>
      </c>
      <c r="Y43" s="30">
        <v>265</v>
      </c>
      <c r="Z43" s="30">
        <v>20</v>
      </c>
      <c r="AA43" s="62">
        <v>0.96</v>
      </c>
      <c r="AB43" s="20" t="s">
        <v>53</v>
      </c>
      <c r="AC43" s="20" t="s">
        <v>96</v>
      </c>
      <c r="AD43" s="20" t="s">
        <v>230</v>
      </c>
    </row>
    <row r="44" spans="1:30" s="4" customFormat="1" ht="72.75" customHeight="1">
      <c r="A44" s="20">
        <v>35</v>
      </c>
      <c r="B44" s="20">
        <v>2024</v>
      </c>
      <c r="C44" s="20" t="s">
        <v>233</v>
      </c>
      <c r="D44" s="20" t="s">
        <v>117</v>
      </c>
      <c r="E44" s="22" t="s">
        <v>41</v>
      </c>
      <c r="F44" s="20" t="s">
        <v>42</v>
      </c>
      <c r="G44" s="20" t="s">
        <v>90</v>
      </c>
      <c r="H44" s="20" t="s">
        <v>234</v>
      </c>
      <c r="I44" s="20" t="s">
        <v>45</v>
      </c>
      <c r="J44" s="20" t="s">
        <v>235</v>
      </c>
      <c r="K44" s="20" t="s">
        <v>127</v>
      </c>
      <c r="L44" s="20">
        <v>1300</v>
      </c>
      <c r="M44" s="21" t="s">
        <v>48</v>
      </c>
      <c r="N44" s="20" t="s">
        <v>72</v>
      </c>
      <c r="O44" s="20" t="s">
        <v>94</v>
      </c>
      <c r="P44" s="20" t="s">
        <v>51</v>
      </c>
      <c r="Q44" s="48">
        <v>45</v>
      </c>
      <c r="R44" s="48">
        <v>45</v>
      </c>
      <c r="S44" s="48">
        <v>0</v>
      </c>
      <c r="T44" s="21" t="s">
        <v>74</v>
      </c>
      <c r="U44" s="20" t="s">
        <v>232</v>
      </c>
      <c r="V44" s="20" t="s">
        <v>235</v>
      </c>
      <c r="W44" s="30">
        <v>1</v>
      </c>
      <c r="X44" s="30">
        <v>15</v>
      </c>
      <c r="Y44" s="30">
        <v>26</v>
      </c>
      <c r="Z44" s="30">
        <v>9</v>
      </c>
      <c r="AA44" s="62">
        <v>0.96</v>
      </c>
      <c r="AB44" s="20" t="s">
        <v>53</v>
      </c>
      <c r="AC44" s="20" t="s">
        <v>96</v>
      </c>
      <c r="AD44" s="20" t="s">
        <v>234</v>
      </c>
    </row>
    <row r="45" spans="1:30" s="4" customFormat="1" ht="73.5" customHeight="1">
      <c r="A45" s="20">
        <v>36</v>
      </c>
      <c r="B45" s="28">
        <v>2024</v>
      </c>
      <c r="C45" s="20" t="s">
        <v>236</v>
      </c>
      <c r="D45" s="20" t="s">
        <v>40</v>
      </c>
      <c r="E45" s="22" t="s">
        <v>41</v>
      </c>
      <c r="F45" s="20" t="s">
        <v>42</v>
      </c>
      <c r="G45" s="20" t="s">
        <v>90</v>
      </c>
      <c r="H45" s="20" t="s">
        <v>237</v>
      </c>
      <c r="I45" s="20" t="s">
        <v>45</v>
      </c>
      <c r="J45" s="20" t="s">
        <v>238</v>
      </c>
      <c r="K45" s="30" t="s">
        <v>165</v>
      </c>
      <c r="L45" s="28">
        <v>2000</v>
      </c>
      <c r="M45" s="21" t="s">
        <v>48</v>
      </c>
      <c r="N45" s="20" t="s">
        <v>72</v>
      </c>
      <c r="O45" s="20" t="s">
        <v>94</v>
      </c>
      <c r="P45" s="20" t="s">
        <v>51</v>
      </c>
      <c r="Q45" s="48">
        <v>40</v>
      </c>
      <c r="R45" s="48">
        <v>40</v>
      </c>
      <c r="S45" s="48">
        <v>0</v>
      </c>
      <c r="T45" s="30" t="s">
        <v>74</v>
      </c>
      <c r="U45" s="20" t="s">
        <v>239</v>
      </c>
      <c r="V45" s="20" t="s">
        <v>238</v>
      </c>
      <c r="W45" s="59">
        <v>1</v>
      </c>
      <c r="X45" s="20">
        <v>25</v>
      </c>
      <c r="Y45" s="20">
        <v>108</v>
      </c>
      <c r="Z45" s="59">
        <v>10</v>
      </c>
      <c r="AA45" s="62">
        <v>0.96</v>
      </c>
      <c r="AB45" s="30" t="s">
        <v>53</v>
      </c>
      <c r="AC45" s="20" t="s">
        <v>96</v>
      </c>
      <c r="AD45" s="28" t="s">
        <v>237</v>
      </c>
    </row>
    <row r="46" spans="1:30" s="4" customFormat="1" ht="66.75" customHeight="1">
      <c r="A46" s="20">
        <v>37</v>
      </c>
      <c r="B46" s="28">
        <v>2024</v>
      </c>
      <c r="C46" s="20" t="s">
        <v>240</v>
      </c>
      <c r="D46" s="20" t="s">
        <v>117</v>
      </c>
      <c r="E46" s="22" t="s">
        <v>41</v>
      </c>
      <c r="F46" s="28" t="s">
        <v>42</v>
      </c>
      <c r="G46" s="28" t="s">
        <v>241</v>
      </c>
      <c r="H46" s="20" t="s">
        <v>242</v>
      </c>
      <c r="I46" s="20" t="s">
        <v>243</v>
      </c>
      <c r="J46" s="20" t="s">
        <v>244</v>
      </c>
      <c r="K46" s="30" t="s">
        <v>165</v>
      </c>
      <c r="L46" s="28">
        <v>600</v>
      </c>
      <c r="M46" s="21" t="s">
        <v>48</v>
      </c>
      <c r="N46" s="20" t="s">
        <v>72</v>
      </c>
      <c r="O46" s="20" t="s">
        <v>94</v>
      </c>
      <c r="P46" s="28" t="s">
        <v>51</v>
      </c>
      <c r="Q46" s="48">
        <v>60</v>
      </c>
      <c r="R46" s="48">
        <v>60</v>
      </c>
      <c r="S46" s="48">
        <v>0</v>
      </c>
      <c r="T46" s="21" t="s">
        <v>74</v>
      </c>
      <c r="U46" s="30" t="s">
        <v>245</v>
      </c>
      <c r="V46" s="20" t="s">
        <v>244</v>
      </c>
      <c r="W46" s="59">
        <v>1</v>
      </c>
      <c r="X46" s="20">
        <v>541</v>
      </c>
      <c r="Y46" s="20">
        <v>2039</v>
      </c>
      <c r="Z46" s="59">
        <v>203.9</v>
      </c>
      <c r="AA46" s="62">
        <v>0.96</v>
      </c>
      <c r="AB46" s="20" t="s">
        <v>53</v>
      </c>
      <c r="AC46" s="20" t="s">
        <v>246</v>
      </c>
      <c r="AD46" s="20" t="s">
        <v>242</v>
      </c>
    </row>
    <row r="47" spans="1:30" s="4" customFormat="1" ht="96.75" customHeight="1">
      <c r="A47" s="20">
        <v>38</v>
      </c>
      <c r="B47" s="21">
        <v>2024</v>
      </c>
      <c r="C47" s="20" t="s">
        <v>247</v>
      </c>
      <c r="D47" s="28" t="s">
        <v>40</v>
      </c>
      <c r="E47" s="22" t="s">
        <v>41</v>
      </c>
      <c r="F47" s="20" t="s">
        <v>42</v>
      </c>
      <c r="G47" s="31" t="s">
        <v>248</v>
      </c>
      <c r="H47" s="31" t="s">
        <v>249</v>
      </c>
      <c r="I47" s="20" t="s">
        <v>69</v>
      </c>
      <c r="J47" s="20" t="s">
        <v>250</v>
      </c>
      <c r="K47" s="20" t="s">
        <v>71</v>
      </c>
      <c r="L47" s="20">
        <v>80</v>
      </c>
      <c r="M47" s="21" t="s">
        <v>48</v>
      </c>
      <c r="N47" s="20" t="s">
        <v>72</v>
      </c>
      <c r="O47" s="20" t="s">
        <v>94</v>
      </c>
      <c r="P47" s="20" t="s">
        <v>51</v>
      </c>
      <c r="Q47" s="58">
        <v>60</v>
      </c>
      <c r="R47" s="58">
        <v>60</v>
      </c>
      <c r="S47" s="48">
        <v>0</v>
      </c>
      <c r="T47" s="21" t="s">
        <v>74</v>
      </c>
      <c r="U47" s="30" t="s">
        <v>251</v>
      </c>
      <c r="V47" s="21" t="s">
        <v>250</v>
      </c>
      <c r="W47" s="30">
        <v>1</v>
      </c>
      <c r="X47" s="30">
        <v>65</v>
      </c>
      <c r="Y47" s="30">
        <v>228</v>
      </c>
      <c r="Z47" s="20">
        <v>42</v>
      </c>
      <c r="AA47" s="62">
        <v>0.96</v>
      </c>
      <c r="AB47" s="20" t="s">
        <v>53</v>
      </c>
      <c r="AC47" s="21" t="s">
        <v>252</v>
      </c>
      <c r="AD47" s="21" t="s">
        <v>249</v>
      </c>
    </row>
    <row r="48" spans="1:30" s="4" customFormat="1" ht="90" customHeight="1">
      <c r="A48" s="20">
        <v>39</v>
      </c>
      <c r="B48" s="21">
        <v>2024</v>
      </c>
      <c r="C48" s="20" t="s">
        <v>253</v>
      </c>
      <c r="D48" s="28" t="s">
        <v>40</v>
      </c>
      <c r="E48" s="22" t="s">
        <v>41</v>
      </c>
      <c r="F48" s="20" t="s">
        <v>42</v>
      </c>
      <c r="G48" s="31" t="s">
        <v>248</v>
      </c>
      <c r="H48" s="20" t="s">
        <v>254</v>
      </c>
      <c r="I48" s="20" t="s">
        <v>92</v>
      </c>
      <c r="J48" s="20" t="s">
        <v>255</v>
      </c>
      <c r="K48" s="28" t="s">
        <v>165</v>
      </c>
      <c r="L48" s="28">
        <v>200</v>
      </c>
      <c r="M48" s="21" t="s">
        <v>48</v>
      </c>
      <c r="N48" s="20" t="s">
        <v>72</v>
      </c>
      <c r="O48" s="20" t="s">
        <v>94</v>
      </c>
      <c r="P48" s="20" t="s">
        <v>51</v>
      </c>
      <c r="Q48" s="58">
        <v>45</v>
      </c>
      <c r="R48" s="58">
        <v>45</v>
      </c>
      <c r="S48" s="48">
        <v>0</v>
      </c>
      <c r="T48" s="21" t="s">
        <v>74</v>
      </c>
      <c r="U48" s="30" t="s">
        <v>256</v>
      </c>
      <c r="V48" s="21" t="s">
        <v>255</v>
      </c>
      <c r="W48" s="59">
        <v>1</v>
      </c>
      <c r="X48" s="59">
        <v>86</v>
      </c>
      <c r="Y48" s="59">
        <v>301</v>
      </c>
      <c r="Z48" s="20">
        <v>56</v>
      </c>
      <c r="AA48" s="62">
        <v>0.96</v>
      </c>
      <c r="AB48" s="20" t="s">
        <v>53</v>
      </c>
      <c r="AC48" s="21" t="s">
        <v>252</v>
      </c>
      <c r="AD48" s="21" t="s">
        <v>254</v>
      </c>
    </row>
    <row r="49" spans="1:30" s="4" customFormat="1" ht="90" customHeight="1">
      <c r="A49" s="20">
        <v>40</v>
      </c>
      <c r="B49" s="21">
        <v>2024</v>
      </c>
      <c r="C49" s="20" t="s">
        <v>257</v>
      </c>
      <c r="D49" s="28" t="s">
        <v>40</v>
      </c>
      <c r="E49" s="22" t="s">
        <v>41</v>
      </c>
      <c r="F49" s="20" t="s">
        <v>42</v>
      </c>
      <c r="G49" s="31" t="s">
        <v>248</v>
      </c>
      <c r="H49" s="20" t="s">
        <v>258</v>
      </c>
      <c r="I49" s="20" t="s">
        <v>92</v>
      </c>
      <c r="J49" s="20" t="s">
        <v>259</v>
      </c>
      <c r="K49" s="28" t="s">
        <v>165</v>
      </c>
      <c r="L49" s="28">
        <v>150</v>
      </c>
      <c r="M49" s="21" t="s">
        <v>48</v>
      </c>
      <c r="N49" s="20" t="s">
        <v>72</v>
      </c>
      <c r="O49" s="20" t="s">
        <v>94</v>
      </c>
      <c r="P49" s="20" t="s">
        <v>51</v>
      </c>
      <c r="Q49" s="58">
        <v>35</v>
      </c>
      <c r="R49" s="58">
        <v>35</v>
      </c>
      <c r="S49" s="48">
        <v>0</v>
      </c>
      <c r="T49" s="21" t="s">
        <v>74</v>
      </c>
      <c r="U49" s="30" t="s">
        <v>251</v>
      </c>
      <c r="V49" s="21" t="s">
        <v>259</v>
      </c>
      <c r="W49" s="59">
        <v>1</v>
      </c>
      <c r="X49" s="59">
        <v>52</v>
      </c>
      <c r="Y49" s="59">
        <v>182</v>
      </c>
      <c r="Z49" s="20">
        <v>46</v>
      </c>
      <c r="AA49" s="62">
        <v>0.96</v>
      </c>
      <c r="AB49" s="20" t="s">
        <v>53</v>
      </c>
      <c r="AC49" s="21" t="s">
        <v>252</v>
      </c>
      <c r="AD49" s="21" t="s">
        <v>258</v>
      </c>
    </row>
    <row r="50" spans="1:30" s="4" customFormat="1" ht="43.5" customHeight="1">
      <c r="A50" s="20">
        <v>41</v>
      </c>
      <c r="B50" s="28">
        <v>2024</v>
      </c>
      <c r="C50" s="20" t="s">
        <v>260</v>
      </c>
      <c r="D50" s="21" t="s">
        <v>40</v>
      </c>
      <c r="E50" s="22" t="s">
        <v>41</v>
      </c>
      <c r="F50" s="21" t="s">
        <v>42</v>
      </c>
      <c r="G50" s="21" t="s">
        <v>109</v>
      </c>
      <c r="H50" s="20" t="s">
        <v>261</v>
      </c>
      <c r="I50" s="21" t="s">
        <v>69</v>
      </c>
      <c r="J50" s="21" t="s">
        <v>262</v>
      </c>
      <c r="K50" s="21" t="s">
        <v>165</v>
      </c>
      <c r="L50" s="21">
        <v>1300</v>
      </c>
      <c r="M50" s="21" t="s">
        <v>48</v>
      </c>
      <c r="N50" s="30" t="s">
        <v>72</v>
      </c>
      <c r="O50" s="20" t="s">
        <v>94</v>
      </c>
      <c r="P50" s="20" t="s">
        <v>51</v>
      </c>
      <c r="Q50" s="48">
        <v>80</v>
      </c>
      <c r="R50" s="48">
        <v>80</v>
      </c>
      <c r="S50" s="48">
        <v>0</v>
      </c>
      <c r="T50" s="21" t="s">
        <v>74</v>
      </c>
      <c r="U50" s="30" t="s">
        <v>263</v>
      </c>
      <c r="V50" s="21" t="s">
        <v>262</v>
      </c>
      <c r="W50" s="59">
        <v>1</v>
      </c>
      <c r="X50" s="59">
        <v>36</v>
      </c>
      <c r="Y50" s="59">
        <v>158</v>
      </c>
      <c r="Z50" s="20">
        <v>10</v>
      </c>
      <c r="AA50" s="62">
        <v>0.96</v>
      </c>
      <c r="AB50" s="21" t="s">
        <v>53</v>
      </c>
      <c r="AC50" s="20" t="s">
        <v>264</v>
      </c>
      <c r="AD50" s="20" t="s">
        <v>261</v>
      </c>
    </row>
    <row r="51" spans="1:30" s="4" customFormat="1" ht="63.75" customHeight="1">
      <c r="A51" s="20">
        <v>42</v>
      </c>
      <c r="B51" s="20">
        <v>2024</v>
      </c>
      <c r="C51" s="20" t="s">
        <v>265</v>
      </c>
      <c r="D51" s="20" t="s">
        <v>266</v>
      </c>
      <c r="E51" s="22" t="s">
        <v>41</v>
      </c>
      <c r="F51" s="20" t="s">
        <v>42</v>
      </c>
      <c r="G51" s="20" t="s">
        <v>98</v>
      </c>
      <c r="H51" s="20" t="s">
        <v>99</v>
      </c>
      <c r="I51" s="20" t="s">
        <v>92</v>
      </c>
      <c r="J51" s="20" t="s">
        <v>267</v>
      </c>
      <c r="K51" s="20" t="s">
        <v>71</v>
      </c>
      <c r="L51" s="20">
        <v>136</v>
      </c>
      <c r="M51" s="20" t="s">
        <v>48</v>
      </c>
      <c r="N51" s="40" t="s">
        <v>268</v>
      </c>
      <c r="O51" s="40" t="s">
        <v>269</v>
      </c>
      <c r="P51" s="20" t="s">
        <v>51</v>
      </c>
      <c r="Q51" s="48">
        <v>48</v>
      </c>
      <c r="R51" s="48">
        <v>48</v>
      </c>
      <c r="S51" s="48">
        <v>0</v>
      </c>
      <c r="T51" s="30" t="s">
        <v>74</v>
      </c>
      <c r="U51" s="30" t="s">
        <v>270</v>
      </c>
      <c r="V51" s="30" t="s">
        <v>267</v>
      </c>
      <c r="W51" s="30">
        <v>1</v>
      </c>
      <c r="X51" s="20">
        <v>37</v>
      </c>
      <c r="Y51" s="20">
        <v>125</v>
      </c>
      <c r="Z51" s="20">
        <v>14</v>
      </c>
      <c r="AA51" s="62">
        <v>0.96</v>
      </c>
      <c r="AB51" s="30" t="s">
        <v>53</v>
      </c>
      <c r="AC51" s="20" t="s">
        <v>101</v>
      </c>
      <c r="AD51" s="20" t="s">
        <v>99</v>
      </c>
    </row>
    <row r="52" spans="1:30" s="4" customFormat="1" ht="43.5" customHeight="1">
      <c r="A52" s="20">
        <v>43</v>
      </c>
      <c r="B52" s="20">
        <v>2024</v>
      </c>
      <c r="C52" s="20" t="s">
        <v>271</v>
      </c>
      <c r="D52" s="20" t="s">
        <v>40</v>
      </c>
      <c r="E52" s="22" t="s">
        <v>41</v>
      </c>
      <c r="F52" s="20" t="s">
        <v>42</v>
      </c>
      <c r="G52" s="20" t="s">
        <v>98</v>
      </c>
      <c r="H52" s="20" t="s">
        <v>272</v>
      </c>
      <c r="I52" s="20" t="s">
        <v>92</v>
      </c>
      <c r="J52" s="20" t="s">
        <v>273</v>
      </c>
      <c r="K52" s="20" t="s">
        <v>71</v>
      </c>
      <c r="L52" s="20">
        <v>600</v>
      </c>
      <c r="M52" s="20" t="s">
        <v>48</v>
      </c>
      <c r="N52" s="40" t="s">
        <v>72</v>
      </c>
      <c r="O52" s="40" t="s">
        <v>94</v>
      </c>
      <c r="P52" s="20" t="s">
        <v>51</v>
      </c>
      <c r="Q52" s="48">
        <v>54</v>
      </c>
      <c r="R52" s="48">
        <v>54</v>
      </c>
      <c r="S52" s="48">
        <v>0</v>
      </c>
      <c r="T52" s="20" t="s">
        <v>74</v>
      </c>
      <c r="U52" s="20" t="s">
        <v>274</v>
      </c>
      <c r="V52" s="30" t="s">
        <v>273</v>
      </c>
      <c r="W52" s="60">
        <v>1</v>
      </c>
      <c r="X52" s="30">
        <v>87</v>
      </c>
      <c r="Y52" s="30">
        <v>452</v>
      </c>
      <c r="Z52" s="30">
        <v>33</v>
      </c>
      <c r="AA52" s="62">
        <v>0.96</v>
      </c>
      <c r="AB52" s="20" t="s">
        <v>53</v>
      </c>
      <c r="AC52" s="20" t="s">
        <v>101</v>
      </c>
      <c r="AD52" s="20" t="s">
        <v>272</v>
      </c>
    </row>
    <row r="53" spans="1:30" s="4" customFormat="1" ht="45.75" customHeight="1">
      <c r="A53" s="20">
        <v>44</v>
      </c>
      <c r="B53" s="20">
        <v>2024</v>
      </c>
      <c r="C53" s="20" t="s">
        <v>275</v>
      </c>
      <c r="D53" s="28" t="s">
        <v>266</v>
      </c>
      <c r="E53" s="22" t="s">
        <v>41</v>
      </c>
      <c r="F53" s="20" t="s">
        <v>42</v>
      </c>
      <c r="G53" s="20" t="s">
        <v>98</v>
      </c>
      <c r="H53" s="20" t="s">
        <v>276</v>
      </c>
      <c r="I53" s="30" t="s">
        <v>203</v>
      </c>
      <c r="J53" s="20" t="s">
        <v>277</v>
      </c>
      <c r="K53" s="20" t="s">
        <v>71</v>
      </c>
      <c r="L53" s="28">
        <v>103</v>
      </c>
      <c r="M53" s="20" t="s">
        <v>48</v>
      </c>
      <c r="N53" s="40" t="s">
        <v>268</v>
      </c>
      <c r="O53" s="40" t="s">
        <v>269</v>
      </c>
      <c r="P53" s="20" t="s">
        <v>51</v>
      </c>
      <c r="Q53" s="48">
        <v>48</v>
      </c>
      <c r="R53" s="48">
        <v>48</v>
      </c>
      <c r="S53" s="48">
        <v>0</v>
      </c>
      <c r="T53" s="30" t="s">
        <v>74</v>
      </c>
      <c r="U53" s="30" t="s">
        <v>270</v>
      </c>
      <c r="V53" s="30" t="s">
        <v>277</v>
      </c>
      <c r="W53" s="30">
        <v>1</v>
      </c>
      <c r="X53" s="20">
        <v>54</v>
      </c>
      <c r="Y53" s="20">
        <v>231</v>
      </c>
      <c r="Z53" s="20">
        <v>29</v>
      </c>
      <c r="AA53" s="62">
        <v>0.96</v>
      </c>
      <c r="AB53" s="30" t="s">
        <v>53</v>
      </c>
      <c r="AC53" s="20" t="s">
        <v>101</v>
      </c>
      <c r="AD53" s="20" t="s">
        <v>276</v>
      </c>
    </row>
    <row r="54" spans="1:30" s="4" customFormat="1" ht="49.5" customHeight="1">
      <c r="A54" s="20">
        <v>45</v>
      </c>
      <c r="B54" s="20">
        <v>2024</v>
      </c>
      <c r="C54" s="20" t="s">
        <v>278</v>
      </c>
      <c r="D54" s="20" t="s">
        <v>266</v>
      </c>
      <c r="E54" s="22" t="s">
        <v>41</v>
      </c>
      <c r="F54" s="20" t="s">
        <v>42</v>
      </c>
      <c r="G54" s="20" t="s">
        <v>98</v>
      </c>
      <c r="H54" s="20" t="s">
        <v>279</v>
      </c>
      <c r="I54" s="20" t="s">
        <v>280</v>
      </c>
      <c r="J54" s="20" t="s">
        <v>281</v>
      </c>
      <c r="K54" s="20" t="s">
        <v>71</v>
      </c>
      <c r="L54" s="20">
        <v>48</v>
      </c>
      <c r="M54" s="20" t="s">
        <v>48</v>
      </c>
      <c r="N54" s="40" t="s">
        <v>268</v>
      </c>
      <c r="O54" s="40" t="s">
        <v>269</v>
      </c>
      <c r="P54" s="20" t="s">
        <v>51</v>
      </c>
      <c r="Q54" s="48">
        <v>20</v>
      </c>
      <c r="R54" s="48">
        <v>20</v>
      </c>
      <c r="S54" s="48">
        <v>0</v>
      </c>
      <c r="T54" s="30" t="s">
        <v>74</v>
      </c>
      <c r="U54" s="30" t="s">
        <v>270</v>
      </c>
      <c r="V54" s="30" t="s">
        <v>281</v>
      </c>
      <c r="W54" s="30">
        <v>1</v>
      </c>
      <c r="X54" s="20">
        <v>49</v>
      </c>
      <c r="Y54" s="20">
        <v>164</v>
      </c>
      <c r="Z54" s="20">
        <v>14</v>
      </c>
      <c r="AA54" s="62">
        <v>0.96</v>
      </c>
      <c r="AB54" s="30" t="s">
        <v>53</v>
      </c>
      <c r="AC54" s="20" t="s">
        <v>101</v>
      </c>
      <c r="AD54" s="20" t="s">
        <v>279</v>
      </c>
    </row>
    <row r="55" spans="1:30" s="4" customFormat="1" ht="42.75" customHeight="1">
      <c r="A55" s="20">
        <v>46</v>
      </c>
      <c r="B55" s="20">
        <v>2024</v>
      </c>
      <c r="C55" s="20" t="s">
        <v>282</v>
      </c>
      <c r="D55" s="20" t="s">
        <v>266</v>
      </c>
      <c r="E55" s="22" t="s">
        <v>41</v>
      </c>
      <c r="F55" s="20" t="s">
        <v>42</v>
      </c>
      <c r="G55" s="20" t="s">
        <v>98</v>
      </c>
      <c r="H55" s="20" t="s">
        <v>279</v>
      </c>
      <c r="I55" s="20" t="s">
        <v>280</v>
      </c>
      <c r="J55" s="30" t="s">
        <v>283</v>
      </c>
      <c r="K55" s="30" t="s">
        <v>71</v>
      </c>
      <c r="L55" s="20">
        <v>52</v>
      </c>
      <c r="M55" s="20" t="s">
        <v>48</v>
      </c>
      <c r="N55" s="40" t="s">
        <v>268</v>
      </c>
      <c r="O55" s="40" t="s">
        <v>269</v>
      </c>
      <c r="P55" s="20" t="s">
        <v>51</v>
      </c>
      <c r="Q55" s="48">
        <v>35</v>
      </c>
      <c r="R55" s="48">
        <v>35</v>
      </c>
      <c r="S55" s="48">
        <v>0</v>
      </c>
      <c r="T55" s="30" t="s">
        <v>74</v>
      </c>
      <c r="U55" s="30" t="s">
        <v>270</v>
      </c>
      <c r="V55" s="30" t="s">
        <v>283</v>
      </c>
      <c r="W55" s="30">
        <v>1</v>
      </c>
      <c r="X55" s="20">
        <v>34</v>
      </c>
      <c r="Y55" s="20">
        <v>117</v>
      </c>
      <c r="Z55" s="20">
        <v>13</v>
      </c>
      <c r="AA55" s="62">
        <v>0.96</v>
      </c>
      <c r="AB55" s="30" t="s">
        <v>53</v>
      </c>
      <c r="AC55" s="20" t="s">
        <v>101</v>
      </c>
      <c r="AD55" s="20" t="s">
        <v>279</v>
      </c>
    </row>
    <row r="56" spans="1:30" s="4" customFormat="1" ht="45.75" customHeight="1">
      <c r="A56" s="20">
        <v>47</v>
      </c>
      <c r="B56" s="20">
        <v>2024</v>
      </c>
      <c r="C56" s="20" t="s">
        <v>284</v>
      </c>
      <c r="D56" s="20" t="s">
        <v>266</v>
      </c>
      <c r="E56" s="22" t="s">
        <v>41</v>
      </c>
      <c r="F56" s="20" t="s">
        <v>42</v>
      </c>
      <c r="G56" s="20" t="s">
        <v>98</v>
      </c>
      <c r="H56" s="20" t="s">
        <v>285</v>
      </c>
      <c r="I56" s="20" t="s">
        <v>92</v>
      </c>
      <c r="J56" s="20" t="s">
        <v>286</v>
      </c>
      <c r="K56" s="30" t="s">
        <v>71</v>
      </c>
      <c r="L56" s="20">
        <v>78</v>
      </c>
      <c r="M56" s="20" t="s">
        <v>48</v>
      </c>
      <c r="N56" s="40" t="s">
        <v>268</v>
      </c>
      <c r="O56" s="40" t="s">
        <v>269</v>
      </c>
      <c r="P56" s="20" t="s">
        <v>51</v>
      </c>
      <c r="Q56" s="48">
        <v>50</v>
      </c>
      <c r="R56" s="48">
        <v>50</v>
      </c>
      <c r="S56" s="48">
        <v>0</v>
      </c>
      <c r="T56" s="30" t="s">
        <v>74</v>
      </c>
      <c r="U56" s="30" t="s">
        <v>270</v>
      </c>
      <c r="V56" s="30" t="s">
        <v>286</v>
      </c>
      <c r="W56" s="30">
        <v>1</v>
      </c>
      <c r="X56" s="20">
        <v>49</v>
      </c>
      <c r="Y56" s="20">
        <v>164</v>
      </c>
      <c r="Z56" s="20">
        <v>14</v>
      </c>
      <c r="AA56" s="62">
        <v>0.96</v>
      </c>
      <c r="AB56" s="30" t="s">
        <v>53</v>
      </c>
      <c r="AC56" s="20" t="s">
        <v>101</v>
      </c>
      <c r="AD56" s="20" t="s">
        <v>285</v>
      </c>
    </row>
    <row r="57" spans="1:30" s="4" customFormat="1" ht="43.5" customHeight="1">
      <c r="A57" s="20">
        <v>48</v>
      </c>
      <c r="B57" s="20">
        <v>2024</v>
      </c>
      <c r="C57" s="20" t="s">
        <v>284</v>
      </c>
      <c r="D57" s="20" t="s">
        <v>266</v>
      </c>
      <c r="E57" s="22" t="s">
        <v>41</v>
      </c>
      <c r="F57" s="20" t="s">
        <v>42</v>
      </c>
      <c r="G57" s="20" t="s">
        <v>98</v>
      </c>
      <c r="H57" s="20" t="s">
        <v>285</v>
      </c>
      <c r="I57" s="20" t="s">
        <v>92</v>
      </c>
      <c r="J57" s="20" t="s">
        <v>286</v>
      </c>
      <c r="K57" s="30" t="s">
        <v>71</v>
      </c>
      <c r="L57" s="20">
        <v>43</v>
      </c>
      <c r="M57" s="20" t="s">
        <v>48</v>
      </c>
      <c r="N57" s="40" t="s">
        <v>268</v>
      </c>
      <c r="O57" s="40" t="s">
        <v>269</v>
      </c>
      <c r="P57" s="20" t="s">
        <v>51</v>
      </c>
      <c r="Q57" s="48">
        <v>20</v>
      </c>
      <c r="R57" s="48">
        <v>20</v>
      </c>
      <c r="S57" s="48">
        <v>0</v>
      </c>
      <c r="T57" s="30" t="s">
        <v>74</v>
      </c>
      <c r="U57" s="30" t="s">
        <v>270</v>
      </c>
      <c r="V57" s="30" t="s">
        <v>286</v>
      </c>
      <c r="W57" s="30">
        <v>1</v>
      </c>
      <c r="X57" s="20">
        <v>26</v>
      </c>
      <c r="Y57" s="20">
        <v>78</v>
      </c>
      <c r="Z57" s="20">
        <v>7</v>
      </c>
      <c r="AA57" s="62">
        <v>0.96</v>
      </c>
      <c r="AB57" s="30" t="s">
        <v>53</v>
      </c>
      <c r="AC57" s="20" t="s">
        <v>101</v>
      </c>
      <c r="AD57" s="20" t="s">
        <v>285</v>
      </c>
    </row>
    <row r="58" spans="1:30" s="3" customFormat="1" ht="42" customHeight="1">
      <c r="A58" s="32" t="s">
        <v>287</v>
      </c>
      <c r="B58" s="32"/>
      <c r="C58" s="32"/>
      <c r="D58" s="32"/>
      <c r="E58" s="32"/>
      <c r="F58" s="12"/>
      <c r="G58" s="33"/>
      <c r="H58" s="12"/>
      <c r="I58" s="12"/>
      <c r="J58" s="33"/>
      <c r="K58" s="33"/>
      <c r="L58" s="33"/>
      <c r="M58" s="12"/>
      <c r="N58" s="33"/>
      <c r="O58" s="33"/>
      <c r="P58" s="33"/>
      <c r="Q58" s="50">
        <f>SUM(Q59:Q152)</f>
        <v>4355.08</v>
      </c>
      <c r="R58" s="50">
        <f>SUM(R59:R152)</f>
        <v>4355.08</v>
      </c>
      <c r="S58" s="50">
        <f>SUM(S59:S152)</f>
        <v>0</v>
      </c>
      <c r="T58" s="12"/>
      <c r="U58" s="50"/>
      <c r="V58" s="51"/>
      <c r="W58" s="50"/>
      <c r="X58" s="50"/>
      <c r="Y58" s="50"/>
      <c r="Z58" s="50"/>
      <c r="AA58" s="50"/>
      <c r="AB58" s="50"/>
      <c r="AC58" s="12"/>
      <c r="AD58" s="12"/>
    </row>
    <row r="59" spans="1:30" s="2" customFormat="1" ht="57.75" customHeight="1">
      <c r="A59" s="20">
        <v>49</v>
      </c>
      <c r="B59" s="21">
        <v>2024</v>
      </c>
      <c r="C59" s="20" t="s">
        <v>288</v>
      </c>
      <c r="D59" s="20" t="s">
        <v>89</v>
      </c>
      <c r="E59" s="22" t="s">
        <v>41</v>
      </c>
      <c r="F59" s="20" t="s">
        <v>42</v>
      </c>
      <c r="G59" s="28" t="s">
        <v>147</v>
      </c>
      <c r="H59" s="20" t="s">
        <v>289</v>
      </c>
      <c r="I59" s="20" t="s">
        <v>92</v>
      </c>
      <c r="J59" s="30" t="s">
        <v>93</v>
      </c>
      <c r="K59" s="30" t="s">
        <v>71</v>
      </c>
      <c r="L59" s="20">
        <v>19.08</v>
      </c>
      <c r="M59" s="21" t="s">
        <v>48</v>
      </c>
      <c r="N59" s="20" t="s">
        <v>290</v>
      </c>
      <c r="O59" s="20" t="s">
        <v>291</v>
      </c>
      <c r="P59" s="20" t="s">
        <v>51</v>
      </c>
      <c r="Q59" s="48">
        <v>7.52</v>
      </c>
      <c r="R59" s="48">
        <v>7.52</v>
      </c>
      <c r="S59" s="48">
        <v>0</v>
      </c>
      <c r="T59" s="20" t="s">
        <v>74</v>
      </c>
      <c r="U59" s="21" t="s">
        <v>292</v>
      </c>
      <c r="V59" s="30" t="s">
        <v>93</v>
      </c>
      <c r="W59" s="30">
        <v>1</v>
      </c>
      <c r="X59" s="30">
        <v>5</v>
      </c>
      <c r="Y59" s="30">
        <v>30</v>
      </c>
      <c r="Z59" s="21">
        <v>10</v>
      </c>
      <c r="AA59" s="62">
        <v>0.96</v>
      </c>
      <c r="AB59" s="20" t="s">
        <v>53</v>
      </c>
      <c r="AC59" s="20" t="s">
        <v>152</v>
      </c>
      <c r="AD59" s="28" t="s">
        <v>289</v>
      </c>
    </row>
    <row r="60" spans="1:30" s="2" customFormat="1" ht="63.75" customHeight="1">
      <c r="A60" s="20">
        <v>50</v>
      </c>
      <c r="B60" s="21">
        <v>2024</v>
      </c>
      <c r="C60" s="20" t="s">
        <v>288</v>
      </c>
      <c r="D60" s="20" t="s">
        <v>89</v>
      </c>
      <c r="E60" s="22" t="s">
        <v>41</v>
      </c>
      <c r="F60" s="20" t="s">
        <v>42</v>
      </c>
      <c r="G60" s="28" t="s">
        <v>147</v>
      </c>
      <c r="H60" s="20" t="s">
        <v>293</v>
      </c>
      <c r="I60" s="20" t="s">
        <v>92</v>
      </c>
      <c r="J60" s="30" t="s">
        <v>93</v>
      </c>
      <c r="K60" s="30" t="s">
        <v>71</v>
      </c>
      <c r="L60" s="20">
        <v>42.24</v>
      </c>
      <c r="M60" s="21" t="s">
        <v>48</v>
      </c>
      <c r="N60" s="20" t="s">
        <v>290</v>
      </c>
      <c r="O60" s="20" t="s">
        <v>291</v>
      </c>
      <c r="P60" s="20" t="s">
        <v>51</v>
      </c>
      <c r="Q60" s="48">
        <v>16.96</v>
      </c>
      <c r="R60" s="48">
        <v>16.96</v>
      </c>
      <c r="S60" s="48">
        <v>0</v>
      </c>
      <c r="T60" s="20" t="s">
        <v>74</v>
      </c>
      <c r="U60" s="21" t="s">
        <v>294</v>
      </c>
      <c r="V60" s="30" t="s">
        <v>93</v>
      </c>
      <c r="W60" s="30">
        <v>1</v>
      </c>
      <c r="X60" s="30">
        <v>5</v>
      </c>
      <c r="Y60" s="30">
        <v>30</v>
      </c>
      <c r="Z60" s="21">
        <v>10</v>
      </c>
      <c r="AA60" s="62">
        <v>0.96</v>
      </c>
      <c r="AB60" s="20" t="s">
        <v>53</v>
      </c>
      <c r="AC60" s="20" t="s">
        <v>152</v>
      </c>
      <c r="AD60" s="28" t="s">
        <v>293</v>
      </c>
    </row>
    <row r="61" spans="1:30" s="2" customFormat="1" ht="64.5" customHeight="1">
      <c r="A61" s="20">
        <v>51</v>
      </c>
      <c r="B61" s="21">
        <v>2024</v>
      </c>
      <c r="C61" s="20" t="s">
        <v>288</v>
      </c>
      <c r="D61" s="20" t="s">
        <v>89</v>
      </c>
      <c r="E61" s="22" t="s">
        <v>41</v>
      </c>
      <c r="F61" s="20" t="s">
        <v>42</v>
      </c>
      <c r="G61" s="28" t="s">
        <v>147</v>
      </c>
      <c r="H61" s="20" t="s">
        <v>154</v>
      </c>
      <c r="I61" s="20" t="s">
        <v>92</v>
      </c>
      <c r="J61" s="30" t="s">
        <v>93</v>
      </c>
      <c r="K61" s="30" t="s">
        <v>71</v>
      </c>
      <c r="L61" s="20">
        <v>40</v>
      </c>
      <c r="M61" s="21" t="s">
        <v>48</v>
      </c>
      <c r="N61" s="20" t="s">
        <v>290</v>
      </c>
      <c r="O61" s="20" t="s">
        <v>291</v>
      </c>
      <c r="P61" s="20" t="s">
        <v>51</v>
      </c>
      <c r="Q61" s="48">
        <v>17.6</v>
      </c>
      <c r="R61" s="48">
        <v>17.6</v>
      </c>
      <c r="S61" s="48">
        <v>0</v>
      </c>
      <c r="T61" s="20" t="s">
        <v>74</v>
      </c>
      <c r="U61" s="21" t="s">
        <v>295</v>
      </c>
      <c r="V61" s="30" t="s">
        <v>93</v>
      </c>
      <c r="W61" s="30">
        <v>1</v>
      </c>
      <c r="X61" s="30">
        <v>5</v>
      </c>
      <c r="Y61" s="30">
        <v>30</v>
      </c>
      <c r="Z61" s="21">
        <v>10</v>
      </c>
      <c r="AA61" s="62">
        <v>0.96</v>
      </c>
      <c r="AB61" s="30" t="s">
        <v>53</v>
      </c>
      <c r="AC61" s="20" t="s">
        <v>152</v>
      </c>
      <c r="AD61" s="30" t="s">
        <v>154</v>
      </c>
    </row>
    <row r="62" spans="1:30" s="2" customFormat="1" ht="64.5" customHeight="1">
      <c r="A62" s="20">
        <v>52</v>
      </c>
      <c r="B62" s="21">
        <v>2024</v>
      </c>
      <c r="C62" s="21" t="s">
        <v>296</v>
      </c>
      <c r="D62" s="21" t="s">
        <v>40</v>
      </c>
      <c r="E62" s="20" t="s">
        <v>41</v>
      </c>
      <c r="F62" s="21" t="s">
        <v>42</v>
      </c>
      <c r="G62" s="21" t="s">
        <v>43</v>
      </c>
      <c r="H62" s="21" t="s">
        <v>54</v>
      </c>
      <c r="I62" s="21" t="s">
        <v>92</v>
      </c>
      <c r="J62" s="21" t="s">
        <v>297</v>
      </c>
      <c r="K62" s="21" t="s">
        <v>121</v>
      </c>
      <c r="L62" s="21">
        <v>1</v>
      </c>
      <c r="M62" s="21" t="s">
        <v>48</v>
      </c>
      <c r="N62" s="21" t="s">
        <v>290</v>
      </c>
      <c r="O62" s="21" t="s">
        <v>291</v>
      </c>
      <c r="P62" s="21" t="s">
        <v>51</v>
      </c>
      <c r="Q62" s="48">
        <v>300</v>
      </c>
      <c r="R62" s="48">
        <v>300</v>
      </c>
      <c r="S62" s="48">
        <v>0</v>
      </c>
      <c r="T62" s="20" t="s">
        <v>74</v>
      </c>
      <c r="U62" s="21" t="s">
        <v>298</v>
      </c>
      <c r="V62" s="21" t="s">
        <v>297</v>
      </c>
      <c r="W62" s="21">
        <v>11</v>
      </c>
      <c r="X62" s="21">
        <v>325</v>
      </c>
      <c r="Y62" s="21">
        <v>1300</v>
      </c>
      <c r="Z62" s="21">
        <v>10</v>
      </c>
      <c r="AA62" s="62">
        <v>0.96</v>
      </c>
      <c r="AB62" s="21" t="s">
        <v>299</v>
      </c>
      <c r="AC62" s="21" t="s">
        <v>43</v>
      </c>
      <c r="AD62" s="21" t="s">
        <v>54</v>
      </c>
    </row>
    <row r="63" spans="1:30" s="2" customFormat="1" ht="61.5" customHeight="1">
      <c r="A63" s="20">
        <v>53</v>
      </c>
      <c r="B63" s="20">
        <v>2024</v>
      </c>
      <c r="C63" s="20" t="s">
        <v>300</v>
      </c>
      <c r="D63" s="20" t="s">
        <v>40</v>
      </c>
      <c r="E63" s="20" t="s">
        <v>41</v>
      </c>
      <c r="F63" s="20" t="s">
        <v>42</v>
      </c>
      <c r="G63" s="20" t="s">
        <v>118</v>
      </c>
      <c r="H63" s="20" t="s">
        <v>301</v>
      </c>
      <c r="I63" s="20" t="s">
        <v>69</v>
      </c>
      <c r="J63" s="20" t="s">
        <v>302</v>
      </c>
      <c r="K63" s="20" t="s">
        <v>165</v>
      </c>
      <c r="L63" s="20">
        <v>300</v>
      </c>
      <c r="M63" s="21" t="s">
        <v>48</v>
      </c>
      <c r="N63" s="20" t="s">
        <v>290</v>
      </c>
      <c r="O63" s="20" t="s">
        <v>291</v>
      </c>
      <c r="P63" s="20" t="s">
        <v>51</v>
      </c>
      <c r="Q63" s="48">
        <v>260</v>
      </c>
      <c r="R63" s="48">
        <v>260</v>
      </c>
      <c r="S63" s="48">
        <v>0</v>
      </c>
      <c r="T63" s="20" t="s">
        <v>74</v>
      </c>
      <c r="U63" s="20" t="s">
        <v>303</v>
      </c>
      <c r="V63" s="20" t="s">
        <v>302</v>
      </c>
      <c r="W63" s="20">
        <v>1</v>
      </c>
      <c r="X63" s="20">
        <v>40</v>
      </c>
      <c r="Y63" s="20">
        <v>165</v>
      </c>
      <c r="Z63" s="20">
        <v>15</v>
      </c>
      <c r="AA63" s="62">
        <v>0.96</v>
      </c>
      <c r="AB63" s="20" t="s">
        <v>53</v>
      </c>
      <c r="AC63" s="30" t="s">
        <v>123</v>
      </c>
      <c r="AD63" s="20" t="s">
        <v>301</v>
      </c>
    </row>
    <row r="64" spans="1:30" s="4" customFormat="1" ht="63.75" customHeight="1">
      <c r="A64" s="20">
        <v>54</v>
      </c>
      <c r="B64" s="20">
        <v>2024</v>
      </c>
      <c r="C64" s="20" t="s">
        <v>304</v>
      </c>
      <c r="D64" s="20" t="s">
        <v>40</v>
      </c>
      <c r="E64" s="20" t="s">
        <v>41</v>
      </c>
      <c r="F64" s="20" t="s">
        <v>42</v>
      </c>
      <c r="G64" s="20" t="s">
        <v>118</v>
      </c>
      <c r="H64" s="20" t="s">
        <v>119</v>
      </c>
      <c r="I64" s="20" t="s">
        <v>92</v>
      </c>
      <c r="J64" s="20" t="s">
        <v>305</v>
      </c>
      <c r="K64" s="20" t="s">
        <v>165</v>
      </c>
      <c r="L64" s="20">
        <v>300</v>
      </c>
      <c r="M64" s="21" t="s">
        <v>48</v>
      </c>
      <c r="N64" s="20" t="s">
        <v>290</v>
      </c>
      <c r="O64" s="20" t="s">
        <v>306</v>
      </c>
      <c r="P64" s="20" t="s">
        <v>307</v>
      </c>
      <c r="Q64" s="48">
        <v>25</v>
      </c>
      <c r="R64" s="48">
        <v>25</v>
      </c>
      <c r="S64" s="48">
        <v>0</v>
      </c>
      <c r="T64" s="30" t="s">
        <v>74</v>
      </c>
      <c r="U64" s="30" t="s">
        <v>308</v>
      </c>
      <c r="V64" s="20" t="s">
        <v>305</v>
      </c>
      <c r="W64" s="30">
        <v>1</v>
      </c>
      <c r="X64" s="20">
        <v>62</v>
      </c>
      <c r="Y64" s="20">
        <v>189</v>
      </c>
      <c r="Z64" s="20">
        <v>15</v>
      </c>
      <c r="AA64" s="62">
        <v>0.96</v>
      </c>
      <c r="AB64" s="20" t="s">
        <v>53</v>
      </c>
      <c r="AC64" s="30" t="s">
        <v>123</v>
      </c>
      <c r="AD64" s="30" t="s">
        <v>119</v>
      </c>
    </row>
    <row r="65" spans="1:30" s="4" customFormat="1" ht="63.75" customHeight="1">
      <c r="A65" s="20">
        <v>55</v>
      </c>
      <c r="B65" s="20">
        <v>2024</v>
      </c>
      <c r="C65" s="20" t="s">
        <v>309</v>
      </c>
      <c r="D65" s="20" t="s">
        <v>40</v>
      </c>
      <c r="E65" s="20" t="s">
        <v>310</v>
      </c>
      <c r="F65" s="20" t="s">
        <v>42</v>
      </c>
      <c r="G65" s="20" t="s">
        <v>118</v>
      </c>
      <c r="H65" s="20" t="s">
        <v>311</v>
      </c>
      <c r="I65" s="20" t="s">
        <v>203</v>
      </c>
      <c r="J65" s="20" t="s">
        <v>312</v>
      </c>
      <c r="K65" s="20" t="s">
        <v>165</v>
      </c>
      <c r="L65" s="20">
        <v>2000</v>
      </c>
      <c r="M65" s="20" t="s">
        <v>48</v>
      </c>
      <c r="N65" s="20" t="s">
        <v>290</v>
      </c>
      <c r="O65" s="20" t="s">
        <v>291</v>
      </c>
      <c r="P65" s="20" t="s">
        <v>51</v>
      </c>
      <c r="Q65" s="48">
        <v>95</v>
      </c>
      <c r="R65" s="48">
        <v>95</v>
      </c>
      <c r="S65" s="48">
        <v>0</v>
      </c>
      <c r="T65" s="30" t="s">
        <v>74</v>
      </c>
      <c r="U65" s="30" t="s">
        <v>313</v>
      </c>
      <c r="V65" s="70" t="s">
        <v>312</v>
      </c>
      <c r="W65" s="70">
        <v>1</v>
      </c>
      <c r="X65" s="30">
        <v>196</v>
      </c>
      <c r="Y65" s="30">
        <v>646</v>
      </c>
      <c r="Z65" s="30">
        <v>30</v>
      </c>
      <c r="AA65" s="62">
        <v>0.96</v>
      </c>
      <c r="AB65" s="20" t="s">
        <v>53</v>
      </c>
      <c r="AC65" s="30" t="s">
        <v>123</v>
      </c>
      <c r="AD65" s="30" t="s">
        <v>311</v>
      </c>
    </row>
    <row r="66" spans="1:30" s="4" customFormat="1" ht="90" customHeight="1">
      <c r="A66" s="20">
        <v>56</v>
      </c>
      <c r="B66" s="20">
        <v>2024</v>
      </c>
      <c r="C66" s="20" t="s">
        <v>314</v>
      </c>
      <c r="D66" s="20" t="s">
        <v>40</v>
      </c>
      <c r="E66" s="22" t="s">
        <v>41</v>
      </c>
      <c r="F66" s="20" t="s">
        <v>42</v>
      </c>
      <c r="G66" s="20" t="s">
        <v>81</v>
      </c>
      <c r="H66" s="20" t="s">
        <v>315</v>
      </c>
      <c r="I66" s="20" t="s">
        <v>69</v>
      </c>
      <c r="J66" s="20" t="s">
        <v>316</v>
      </c>
      <c r="K66" s="20" t="s">
        <v>71</v>
      </c>
      <c r="L66" s="21">
        <v>64</v>
      </c>
      <c r="M66" s="21" t="s">
        <v>48</v>
      </c>
      <c r="N66" s="20" t="s">
        <v>290</v>
      </c>
      <c r="O66" s="20" t="s">
        <v>291</v>
      </c>
      <c r="P66" s="20" t="s">
        <v>51</v>
      </c>
      <c r="Q66" s="48">
        <v>20</v>
      </c>
      <c r="R66" s="48">
        <v>20</v>
      </c>
      <c r="S66" s="48">
        <v>0</v>
      </c>
      <c r="T66" s="30" t="s">
        <v>74</v>
      </c>
      <c r="U66" s="30" t="s">
        <v>317</v>
      </c>
      <c r="V66" s="20" t="s">
        <v>316</v>
      </c>
      <c r="W66" s="21">
        <v>1</v>
      </c>
      <c r="X66" s="21">
        <v>102</v>
      </c>
      <c r="Y66" s="21">
        <v>426</v>
      </c>
      <c r="Z66" s="21">
        <v>55</v>
      </c>
      <c r="AA66" s="62">
        <v>0.96</v>
      </c>
      <c r="AB66" s="21" t="s">
        <v>53</v>
      </c>
      <c r="AC66" s="30" t="s">
        <v>318</v>
      </c>
      <c r="AD66" s="30" t="s">
        <v>315</v>
      </c>
    </row>
    <row r="67" spans="1:30" s="4" customFormat="1" ht="90" customHeight="1">
      <c r="A67" s="20">
        <v>57</v>
      </c>
      <c r="B67" s="20">
        <v>2024</v>
      </c>
      <c r="C67" s="20" t="s">
        <v>319</v>
      </c>
      <c r="D67" s="20" t="s">
        <v>40</v>
      </c>
      <c r="E67" s="22" t="s">
        <v>41</v>
      </c>
      <c r="F67" s="20" t="s">
        <v>42</v>
      </c>
      <c r="G67" s="20" t="s">
        <v>81</v>
      </c>
      <c r="H67" s="20" t="s">
        <v>315</v>
      </c>
      <c r="I67" s="20" t="s">
        <v>69</v>
      </c>
      <c r="J67" s="20" t="s">
        <v>320</v>
      </c>
      <c r="K67" s="20" t="s">
        <v>165</v>
      </c>
      <c r="L67" s="21">
        <v>1000</v>
      </c>
      <c r="M67" s="21" t="s">
        <v>48</v>
      </c>
      <c r="N67" s="20" t="s">
        <v>290</v>
      </c>
      <c r="O67" s="20" t="s">
        <v>306</v>
      </c>
      <c r="P67" s="20" t="s">
        <v>307</v>
      </c>
      <c r="Q67" s="48">
        <v>20</v>
      </c>
      <c r="R67" s="48">
        <v>20</v>
      </c>
      <c r="S67" s="48">
        <v>0</v>
      </c>
      <c r="T67" s="30" t="s">
        <v>74</v>
      </c>
      <c r="U67" s="30" t="s">
        <v>321</v>
      </c>
      <c r="V67" s="20" t="s">
        <v>320</v>
      </c>
      <c r="W67" s="20">
        <v>1</v>
      </c>
      <c r="X67" s="20">
        <v>113</v>
      </c>
      <c r="Y67" s="20">
        <v>635</v>
      </c>
      <c r="Z67" s="20">
        <v>36</v>
      </c>
      <c r="AA67" s="62">
        <v>0.96</v>
      </c>
      <c r="AB67" s="20" t="s">
        <v>53</v>
      </c>
      <c r="AC67" s="30" t="s">
        <v>318</v>
      </c>
      <c r="AD67" s="20" t="s">
        <v>315</v>
      </c>
    </row>
    <row r="68" spans="1:30" s="4" customFormat="1" ht="57" customHeight="1">
      <c r="A68" s="20">
        <v>58</v>
      </c>
      <c r="B68" s="20">
        <v>2024</v>
      </c>
      <c r="C68" s="20" t="s">
        <v>322</v>
      </c>
      <c r="D68" s="28" t="s">
        <v>40</v>
      </c>
      <c r="E68" s="22" t="s">
        <v>41</v>
      </c>
      <c r="F68" s="20" t="s">
        <v>42</v>
      </c>
      <c r="G68" s="20" t="s">
        <v>81</v>
      </c>
      <c r="H68" s="20" t="s">
        <v>323</v>
      </c>
      <c r="I68" s="20" t="s">
        <v>69</v>
      </c>
      <c r="J68" s="20" t="s">
        <v>324</v>
      </c>
      <c r="K68" s="20" t="s">
        <v>165</v>
      </c>
      <c r="L68" s="20">
        <v>400</v>
      </c>
      <c r="M68" s="21" t="s">
        <v>48</v>
      </c>
      <c r="N68" s="20" t="s">
        <v>290</v>
      </c>
      <c r="O68" s="20" t="s">
        <v>306</v>
      </c>
      <c r="P68" s="20" t="s">
        <v>307</v>
      </c>
      <c r="Q68" s="48">
        <v>40</v>
      </c>
      <c r="R68" s="48">
        <v>40</v>
      </c>
      <c r="S68" s="48">
        <v>0</v>
      </c>
      <c r="T68" s="30" t="s">
        <v>74</v>
      </c>
      <c r="U68" s="20" t="s">
        <v>325</v>
      </c>
      <c r="V68" s="20" t="s">
        <v>326</v>
      </c>
      <c r="W68" s="20">
        <v>1</v>
      </c>
      <c r="X68" s="20">
        <v>527</v>
      </c>
      <c r="Y68" s="20">
        <v>1706</v>
      </c>
      <c r="Z68" s="20">
        <v>150</v>
      </c>
      <c r="AA68" s="62">
        <v>0.96</v>
      </c>
      <c r="AB68" s="20" t="s">
        <v>53</v>
      </c>
      <c r="AC68" s="30" t="s">
        <v>318</v>
      </c>
      <c r="AD68" s="20" t="s">
        <v>323</v>
      </c>
    </row>
    <row r="69" spans="1:30" s="4" customFormat="1" ht="84.75" customHeight="1">
      <c r="A69" s="20">
        <v>59</v>
      </c>
      <c r="B69" s="20">
        <v>2024</v>
      </c>
      <c r="C69" s="20" t="s">
        <v>327</v>
      </c>
      <c r="D69" s="20" t="s">
        <v>40</v>
      </c>
      <c r="E69" s="22" t="s">
        <v>41</v>
      </c>
      <c r="F69" s="20" t="s">
        <v>42</v>
      </c>
      <c r="G69" s="20" t="s">
        <v>81</v>
      </c>
      <c r="H69" s="20" t="s">
        <v>328</v>
      </c>
      <c r="I69" s="20" t="s">
        <v>203</v>
      </c>
      <c r="J69" s="20" t="s">
        <v>329</v>
      </c>
      <c r="K69" s="28" t="s">
        <v>165</v>
      </c>
      <c r="L69" s="28">
        <v>4000</v>
      </c>
      <c r="M69" s="21" t="s">
        <v>48</v>
      </c>
      <c r="N69" s="20" t="s">
        <v>290</v>
      </c>
      <c r="O69" s="20" t="s">
        <v>291</v>
      </c>
      <c r="P69" s="20" t="s">
        <v>51</v>
      </c>
      <c r="Q69" s="48">
        <v>65</v>
      </c>
      <c r="R69" s="48">
        <v>65</v>
      </c>
      <c r="S69" s="48">
        <v>0</v>
      </c>
      <c r="T69" s="30" t="s">
        <v>74</v>
      </c>
      <c r="U69" s="30" t="s">
        <v>330</v>
      </c>
      <c r="V69" s="20" t="s">
        <v>329</v>
      </c>
      <c r="W69" s="30">
        <v>1</v>
      </c>
      <c r="X69" s="30">
        <v>123</v>
      </c>
      <c r="Y69" s="30">
        <v>665</v>
      </c>
      <c r="Z69" s="30">
        <v>63</v>
      </c>
      <c r="AA69" s="62">
        <v>0.96</v>
      </c>
      <c r="AB69" s="20" t="s">
        <v>53</v>
      </c>
      <c r="AC69" s="30" t="s">
        <v>318</v>
      </c>
      <c r="AD69" s="30" t="s">
        <v>328</v>
      </c>
    </row>
    <row r="70" spans="1:30" s="4" customFormat="1" ht="90" customHeight="1">
      <c r="A70" s="20">
        <v>60</v>
      </c>
      <c r="B70" s="20">
        <v>2024</v>
      </c>
      <c r="C70" s="20" t="s">
        <v>331</v>
      </c>
      <c r="D70" s="20" t="s">
        <v>40</v>
      </c>
      <c r="E70" s="22" t="s">
        <v>41</v>
      </c>
      <c r="F70" s="20" t="s">
        <v>42</v>
      </c>
      <c r="G70" s="20" t="s">
        <v>81</v>
      </c>
      <c r="H70" s="20" t="s">
        <v>332</v>
      </c>
      <c r="I70" s="20" t="s">
        <v>203</v>
      </c>
      <c r="J70" s="20" t="s">
        <v>333</v>
      </c>
      <c r="K70" s="20" t="s">
        <v>71</v>
      </c>
      <c r="L70" s="20">
        <v>60</v>
      </c>
      <c r="M70" s="21" t="s">
        <v>48</v>
      </c>
      <c r="N70" s="20" t="s">
        <v>290</v>
      </c>
      <c r="O70" s="20" t="s">
        <v>291</v>
      </c>
      <c r="P70" s="20" t="s">
        <v>51</v>
      </c>
      <c r="Q70" s="48">
        <v>18</v>
      </c>
      <c r="R70" s="48">
        <v>18</v>
      </c>
      <c r="S70" s="48">
        <v>0</v>
      </c>
      <c r="T70" s="30" t="s">
        <v>74</v>
      </c>
      <c r="U70" s="30" t="s">
        <v>317</v>
      </c>
      <c r="V70" s="20" t="s">
        <v>333</v>
      </c>
      <c r="W70" s="21">
        <v>1</v>
      </c>
      <c r="X70" s="21">
        <v>116</v>
      </c>
      <c r="Y70" s="21">
        <v>541</v>
      </c>
      <c r="Z70" s="21">
        <v>55</v>
      </c>
      <c r="AA70" s="62">
        <v>0.96</v>
      </c>
      <c r="AB70" s="21" t="s">
        <v>53</v>
      </c>
      <c r="AC70" s="30" t="s">
        <v>318</v>
      </c>
      <c r="AD70" s="20" t="s">
        <v>332</v>
      </c>
    </row>
    <row r="71" spans="1:30" s="4" customFormat="1" ht="61.5" customHeight="1">
      <c r="A71" s="20">
        <v>61</v>
      </c>
      <c r="B71" s="20">
        <v>2024</v>
      </c>
      <c r="C71" s="20" t="s">
        <v>334</v>
      </c>
      <c r="D71" s="20" t="s">
        <v>40</v>
      </c>
      <c r="E71" s="22" t="s">
        <v>41</v>
      </c>
      <c r="F71" s="20" t="s">
        <v>42</v>
      </c>
      <c r="G71" s="20" t="s">
        <v>81</v>
      </c>
      <c r="H71" s="20" t="s">
        <v>335</v>
      </c>
      <c r="I71" s="20" t="s">
        <v>203</v>
      </c>
      <c r="J71" s="20" t="s">
        <v>336</v>
      </c>
      <c r="K71" s="20" t="s">
        <v>165</v>
      </c>
      <c r="L71" s="20">
        <v>1500</v>
      </c>
      <c r="M71" s="21" t="s">
        <v>48</v>
      </c>
      <c r="N71" s="20" t="s">
        <v>290</v>
      </c>
      <c r="O71" s="20" t="s">
        <v>306</v>
      </c>
      <c r="P71" s="20" t="s">
        <v>307</v>
      </c>
      <c r="Q71" s="48">
        <v>24</v>
      </c>
      <c r="R71" s="48">
        <v>24</v>
      </c>
      <c r="S71" s="48">
        <v>0</v>
      </c>
      <c r="T71" s="30" t="s">
        <v>74</v>
      </c>
      <c r="U71" s="39" t="s">
        <v>337</v>
      </c>
      <c r="V71" s="20" t="s">
        <v>336</v>
      </c>
      <c r="W71" s="20">
        <v>2</v>
      </c>
      <c r="X71" s="20">
        <v>32</v>
      </c>
      <c r="Y71" s="20">
        <v>118</v>
      </c>
      <c r="Z71" s="30">
        <v>18</v>
      </c>
      <c r="AA71" s="62">
        <v>0.96</v>
      </c>
      <c r="AB71" s="20" t="s">
        <v>53</v>
      </c>
      <c r="AC71" s="30" t="s">
        <v>318</v>
      </c>
      <c r="AD71" s="30" t="s">
        <v>335</v>
      </c>
    </row>
    <row r="72" spans="1:30" s="4" customFormat="1" ht="90" customHeight="1">
      <c r="A72" s="20">
        <v>62</v>
      </c>
      <c r="B72" s="20">
        <v>2024</v>
      </c>
      <c r="C72" s="20" t="s">
        <v>338</v>
      </c>
      <c r="D72" s="20" t="s">
        <v>40</v>
      </c>
      <c r="E72" s="22" t="s">
        <v>41</v>
      </c>
      <c r="F72" s="20" t="s">
        <v>42</v>
      </c>
      <c r="G72" s="20" t="s">
        <v>81</v>
      </c>
      <c r="H72" s="20" t="s">
        <v>335</v>
      </c>
      <c r="I72" s="20" t="s">
        <v>203</v>
      </c>
      <c r="J72" s="20" t="s">
        <v>339</v>
      </c>
      <c r="K72" s="20" t="s">
        <v>165</v>
      </c>
      <c r="L72" s="20">
        <v>2000</v>
      </c>
      <c r="M72" s="21" t="s">
        <v>48</v>
      </c>
      <c r="N72" s="20" t="s">
        <v>290</v>
      </c>
      <c r="O72" s="20" t="s">
        <v>306</v>
      </c>
      <c r="P72" s="20" t="s">
        <v>307</v>
      </c>
      <c r="Q72" s="48">
        <v>30</v>
      </c>
      <c r="R72" s="48">
        <v>30</v>
      </c>
      <c r="S72" s="48">
        <v>0</v>
      </c>
      <c r="T72" s="30" t="s">
        <v>74</v>
      </c>
      <c r="U72" s="30" t="s">
        <v>340</v>
      </c>
      <c r="V72" s="20" t="s">
        <v>339</v>
      </c>
      <c r="W72" s="20">
        <v>1</v>
      </c>
      <c r="X72" s="20">
        <v>860</v>
      </c>
      <c r="Y72" s="20">
        <v>3038</v>
      </c>
      <c r="Z72" s="20">
        <v>261</v>
      </c>
      <c r="AA72" s="62">
        <v>0.96</v>
      </c>
      <c r="AB72" s="21" t="s">
        <v>53</v>
      </c>
      <c r="AC72" s="30" t="s">
        <v>318</v>
      </c>
      <c r="AD72" s="30" t="s">
        <v>335</v>
      </c>
    </row>
    <row r="73" spans="1:30" s="4" customFormat="1" ht="75" customHeight="1">
      <c r="A73" s="20">
        <v>63</v>
      </c>
      <c r="B73" s="20">
        <v>2024</v>
      </c>
      <c r="C73" s="20" t="s">
        <v>341</v>
      </c>
      <c r="D73" s="20" t="s">
        <v>40</v>
      </c>
      <c r="E73" s="22" t="s">
        <v>41</v>
      </c>
      <c r="F73" s="20" t="s">
        <v>42</v>
      </c>
      <c r="G73" s="20" t="s">
        <v>81</v>
      </c>
      <c r="H73" s="20" t="s">
        <v>342</v>
      </c>
      <c r="I73" s="28" t="s">
        <v>92</v>
      </c>
      <c r="J73" s="20" t="s">
        <v>343</v>
      </c>
      <c r="K73" s="20" t="s">
        <v>165</v>
      </c>
      <c r="L73" s="21">
        <v>2100</v>
      </c>
      <c r="M73" s="21" t="s">
        <v>48</v>
      </c>
      <c r="N73" s="20" t="s">
        <v>290</v>
      </c>
      <c r="O73" s="20" t="s">
        <v>306</v>
      </c>
      <c r="P73" s="20" t="s">
        <v>307</v>
      </c>
      <c r="Q73" s="48">
        <v>55</v>
      </c>
      <c r="R73" s="48">
        <v>55</v>
      </c>
      <c r="S73" s="48">
        <v>0</v>
      </c>
      <c r="T73" s="30" t="s">
        <v>74</v>
      </c>
      <c r="U73" s="30" t="s">
        <v>308</v>
      </c>
      <c r="V73" s="20" t="s">
        <v>343</v>
      </c>
      <c r="W73" s="20">
        <v>1</v>
      </c>
      <c r="X73" s="21">
        <v>14</v>
      </c>
      <c r="Y73" s="21">
        <v>506</v>
      </c>
      <c r="Z73" s="20">
        <v>52</v>
      </c>
      <c r="AA73" s="62">
        <v>0.96</v>
      </c>
      <c r="AB73" s="20" t="s">
        <v>53</v>
      </c>
      <c r="AC73" s="30" t="s">
        <v>318</v>
      </c>
      <c r="AD73" s="20" t="s">
        <v>342</v>
      </c>
    </row>
    <row r="74" spans="1:30" s="4" customFormat="1" ht="63" customHeight="1">
      <c r="A74" s="20">
        <v>64</v>
      </c>
      <c r="B74" s="20">
        <v>2024</v>
      </c>
      <c r="C74" s="20" t="s">
        <v>344</v>
      </c>
      <c r="D74" s="20" t="s">
        <v>40</v>
      </c>
      <c r="E74" s="22" t="s">
        <v>41</v>
      </c>
      <c r="F74" s="20" t="s">
        <v>42</v>
      </c>
      <c r="G74" s="20" t="s">
        <v>81</v>
      </c>
      <c r="H74" s="20" t="s">
        <v>345</v>
      </c>
      <c r="I74" s="20" t="s">
        <v>92</v>
      </c>
      <c r="J74" s="20" t="s">
        <v>346</v>
      </c>
      <c r="K74" s="20" t="s">
        <v>165</v>
      </c>
      <c r="L74" s="20">
        <v>1500</v>
      </c>
      <c r="M74" s="21" t="s">
        <v>48</v>
      </c>
      <c r="N74" s="20" t="s">
        <v>290</v>
      </c>
      <c r="O74" s="20" t="s">
        <v>306</v>
      </c>
      <c r="P74" s="20" t="s">
        <v>307</v>
      </c>
      <c r="Q74" s="48">
        <v>40</v>
      </c>
      <c r="R74" s="48">
        <v>40</v>
      </c>
      <c r="S74" s="48">
        <v>0</v>
      </c>
      <c r="T74" s="30" t="s">
        <v>74</v>
      </c>
      <c r="U74" s="20" t="s">
        <v>347</v>
      </c>
      <c r="V74" s="20" t="s">
        <v>346</v>
      </c>
      <c r="W74" s="21">
        <v>1</v>
      </c>
      <c r="X74" s="20">
        <v>89</v>
      </c>
      <c r="Y74" s="20">
        <v>380</v>
      </c>
      <c r="Z74" s="20">
        <v>23</v>
      </c>
      <c r="AA74" s="62">
        <v>0.96</v>
      </c>
      <c r="AB74" s="39" t="s">
        <v>53</v>
      </c>
      <c r="AC74" s="30" t="s">
        <v>318</v>
      </c>
      <c r="AD74" s="30" t="s">
        <v>345</v>
      </c>
    </row>
    <row r="75" spans="1:30" s="4" customFormat="1" ht="79.5" customHeight="1">
      <c r="A75" s="20">
        <v>65</v>
      </c>
      <c r="B75" s="20">
        <v>2024</v>
      </c>
      <c r="C75" s="30" t="s">
        <v>348</v>
      </c>
      <c r="D75" s="30" t="s">
        <v>117</v>
      </c>
      <c r="E75" s="22" t="s">
        <v>41</v>
      </c>
      <c r="F75" s="39" t="s">
        <v>42</v>
      </c>
      <c r="G75" s="20" t="s">
        <v>81</v>
      </c>
      <c r="H75" s="39" t="s">
        <v>349</v>
      </c>
      <c r="I75" s="66" t="s">
        <v>92</v>
      </c>
      <c r="J75" s="30" t="s">
        <v>350</v>
      </c>
      <c r="K75" s="30" t="s">
        <v>351</v>
      </c>
      <c r="L75" s="67">
        <v>1</v>
      </c>
      <c r="M75" s="21" t="s">
        <v>48</v>
      </c>
      <c r="N75" s="20" t="s">
        <v>352</v>
      </c>
      <c r="O75" s="20" t="s">
        <v>353</v>
      </c>
      <c r="P75" s="20" t="s">
        <v>51</v>
      </c>
      <c r="Q75" s="48">
        <v>35</v>
      </c>
      <c r="R75" s="48">
        <v>35</v>
      </c>
      <c r="S75" s="48">
        <v>0</v>
      </c>
      <c r="T75" s="30" t="s">
        <v>74</v>
      </c>
      <c r="U75" s="20" t="s">
        <v>354</v>
      </c>
      <c r="V75" s="30" t="s">
        <v>350</v>
      </c>
      <c r="W75" s="59">
        <v>1</v>
      </c>
      <c r="X75" s="59">
        <v>212</v>
      </c>
      <c r="Y75" s="59">
        <v>828</v>
      </c>
      <c r="Z75" s="59">
        <v>336</v>
      </c>
      <c r="AA75" s="62">
        <v>0.96</v>
      </c>
      <c r="AB75" s="20" t="s">
        <v>53</v>
      </c>
      <c r="AC75" s="30" t="s">
        <v>318</v>
      </c>
      <c r="AD75" s="39" t="s">
        <v>349</v>
      </c>
    </row>
    <row r="76" spans="1:30" s="4" customFormat="1" ht="72.75" customHeight="1">
      <c r="A76" s="20">
        <v>66</v>
      </c>
      <c r="B76" s="20">
        <v>2024</v>
      </c>
      <c r="C76" s="21" t="s">
        <v>355</v>
      </c>
      <c r="D76" s="20" t="s">
        <v>40</v>
      </c>
      <c r="E76" s="22" t="s">
        <v>41</v>
      </c>
      <c r="F76" s="20" t="s">
        <v>42</v>
      </c>
      <c r="G76" s="20" t="s">
        <v>81</v>
      </c>
      <c r="H76" s="20" t="s">
        <v>356</v>
      </c>
      <c r="I76" s="20" t="s">
        <v>92</v>
      </c>
      <c r="J76" s="20" t="s">
        <v>357</v>
      </c>
      <c r="K76" s="20" t="s">
        <v>165</v>
      </c>
      <c r="L76" s="39" t="s">
        <v>358</v>
      </c>
      <c r="M76" s="21" t="s">
        <v>48</v>
      </c>
      <c r="N76" s="20" t="s">
        <v>290</v>
      </c>
      <c r="O76" s="20" t="s">
        <v>306</v>
      </c>
      <c r="P76" s="20" t="s">
        <v>307</v>
      </c>
      <c r="Q76" s="48">
        <v>15</v>
      </c>
      <c r="R76" s="48">
        <v>15</v>
      </c>
      <c r="S76" s="48">
        <v>0</v>
      </c>
      <c r="T76" s="30" t="s">
        <v>74</v>
      </c>
      <c r="U76" s="39" t="s">
        <v>359</v>
      </c>
      <c r="V76" s="20" t="s">
        <v>357</v>
      </c>
      <c r="W76" s="20">
        <v>2</v>
      </c>
      <c r="X76" s="20">
        <v>960</v>
      </c>
      <c r="Y76" s="20">
        <v>4200</v>
      </c>
      <c r="Z76" s="20">
        <v>370</v>
      </c>
      <c r="AA76" s="62">
        <v>0.96</v>
      </c>
      <c r="AB76" s="20" t="s">
        <v>53</v>
      </c>
      <c r="AC76" s="30" t="s">
        <v>318</v>
      </c>
      <c r="AD76" s="20" t="s">
        <v>356</v>
      </c>
    </row>
    <row r="77" spans="1:30" s="4" customFormat="1" ht="60" customHeight="1">
      <c r="A77" s="20">
        <v>67</v>
      </c>
      <c r="B77" s="20">
        <v>2024</v>
      </c>
      <c r="C77" s="63" t="s">
        <v>360</v>
      </c>
      <c r="D77" s="20" t="s">
        <v>40</v>
      </c>
      <c r="E77" s="22" t="s">
        <v>41</v>
      </c>
      <c r="F77" s="20" t="s">
        <v>42</v>
      </c>
      <c r="G77" s="20" t="s">
        <v>81</v>
      </c>
      <c r="H77" s="20" t="s">
        <v>361</v>
      </c>
      <c r="I77" s="20" t="s">
        <v>92</v>
      </c>
      <c r="J77" s="63" t="s">
        <v>362</v>
      </c>
      <c r="K77" s="30" t="s">
        <v>165</v>
      </c>
      <c r="L77" s="21">
        <v>600</v>
      </c>
      <c r="M77" s="21" t="s">
        <v>48</v>
      </c>
      <c r="N77" s="20" t="s">
        <v>290</v>
      </c>
      <c r="O77" s="20" t="s">
        <v>306</v>
      </c>
      <c r="P77" s="20" t="s">
        <v>307</v>
      </c>
      <c r="Q77" s="48">
        <v>10</v>
      </c>
      <c r="R77" s="48">
        <v>10</v>
      </c>
      <c r="S77" s="48">
        <v>0</v>
      </c>
      <c r="T77" s="30" t="s">
        <v>74</v>
      </c>
      <c r="U77" s="20" t="s">
        <v>363</v>
      </c>
      <c r="V77" s="63" t="s">
        <v>362</v>
      </c>
      <c r="W77" s="21">
        <v>1</v>
      </c>
      <c r="X77" s="30">
        <v>62</v>
      </c>
      <c r="Y77" s="21">
        <v>290</v>
      </c>
      <c r="Z77" s="30">
        <v>19</v>
      </c>
      <c r="AA77" s="62">
        <v>0.96</v>
      </c>
      <c r="AB77" s="39" t="s">
        <v>53</v>
      </c>
      <c r="AC77" s="30" t="s">
        <v>318</v>
      </c>
      <c r="AD77" s="20" t="s">
        <v>361</v>
      </c>
    </row>
    <row r="78" spans="1:30" s="4" customFormat="1" ht="69" customHeight="1">
      <c r="A78" s="20">
        <v>68</v>
      </c>
      <c r="B78" s="64">
        <v>2024</v>
      </c>
      <c r="C78" s="26" t="s">
        <v>364</v>
      </c>
      <c r="D78" s="28" t="s">
        <v>40</v>
      </c>
      <c r="E78" s="39" t="s">
        <v>41</v>
      </c>
      <c r="F78" s="20" t="s">
        <v>42</v>
      </c>
      <c r="G78" s="30" t="s">
        <v>81</v>
      </c>
      <c r="H78" s="30" t="s">
        <v>365</v>
      </c>
      <c r="I78" s="20" t="s">
        <v>69</v>
      </c>
      <c r="J78" s="68" t="s">
        <v>366</v>
      </c>
      <c r="K78" s="64" t="s">
        <v>367</v>
      </c>
      <c r="L78" s="64">
        <v>1</v>
      </c>
      <c r="M78" s="68" t="s">
        <v>48</v>
      </c>
      <c r="N78" s="68" t="s">
        <v>290</v>
      </c>
      <c r="O78" s="68" t="s">
        <v>291</v>
      </c>
      <c r="P78" s="64" t="s">
        <v>51</v>
      </c>
      <c r="Q78" s="71">
        <v>30</v>
      </c>
      <c r="R78" s="71">
        <v>30</v>
      </c>
      <c r="S78" s="71">
        <v>0</v>
      </c>
      <c r="T78" s="30" t="s">
        <v>74</v>
      </c>
      <c r="U78" s="57" t="s">
        <v>368</v>
      </c>
      <c r="V78" s="55" t="s">
        <v>369</v>
      </c>
      <c r="W78" s="59">
        <v>1</v>
      </c>
      <c r="X78" s="59">
        <v>28</v>
      </c>
      <c r="Y78" s="59">
        <v>152</v>
      </c>
      <c r="Z78" s="59">
        <v>19</v>
      </c>
      <c r="AA78" s="62">
        <v>0.96</v>
      </c>
      <c r="AB78" s="30" t="s">
        <v>53</v>
      </c>
      <c r="AC78" s="30" t="s">
        <v>318</v>
      </c>
      <c r="AD78" s="59" t="s">
        <v>365</v>
      </c>
    </row>
    <row r="79" spans="1:30" s="4" customFormat="1" ht="108" customHeight="1">
      <c r="A79" s="20">
        <v>69</v>
      </c>
      <c r="B79" s="20">
        <v>2024</v>
      </c>
      <c r="C79" s="20" t="s">
        <v>370</v>
      </c>
      <c r="D79" s="20" t="s">
        <v>40</v>
      </c>
      <c r="E79" s="22" t="s">
        <v>41</v>
      </c>
      <c r="F79" s="20" t="s">
        <v>42</v>
      </c>
      <c r="G79" s="20" t="s">
        <v>130</v>
      </c>
      <c r="H79" s="20" t="s">
        <v>371</v>
      </c>
      <c r="I79" s="20" t="s">
        <v>45</v>
      </c>
      <c r="J79" s="30" t="s">
        <v>372</v>
      </c>
      <c r="K79" s="30" t="s">
        <v>165</v>
      </c>
      <c r="L79" s="39" t="s">
        <v>373</v>
      </c>
      <c r="M79" s="21" t="s">
        <v>48</v>
      </c>
      <c r="N79" s="20" t="s">
        <v>290</v>
      </c>
      <c r="O79" s="20" t="s">
        <v>291</v>
      </c>
      <c r="P79" s="20" t="s">
        <v>307</v>
      </c>
      <c r="Q79" s="48">
        <v>50</v>
      </c>
      <c r="R79" s="48">
        <v>50</v>
      </c>
      <c r="S79" s="48">
        <v>0</v>
      </c>
      <c r="T79" s="20" t="s">
        <v>74</v>
      </c>
      <c r="U79" s="30" t="s">
        <v>374</v>
      </c>
      <c r="V79" s="30" t="s">
        <v>375</v>
      </c>
      <c r="W79" s="30">
        <v>1</v>
      </c>
      <c r="X79" s="21">
        <v>13</v>
      </c>
      <c r="Y79" s="21">
        <v>54</v>
      </c>
      <c r="Z79" s="20">
        <v>10</v>
      </c>
      <c r="AA79" s="62">
        <v>0.96</v>
      </c>
      <c r="AB79" s="20" t="s">
        <v>53</v>
      </c>
      <c r="AC79" s="20" t="s">
        <v>134</v>
      </c>
      <c r="AD79" s="20" t="s">
        <v>371</v>
      </c>
    </row>
    <row r="80" spans="1:30" s="4" customFormat="1" ht="121.5" customHeight="1">
      <c r="A80" s="20">
        <v>70</v>
      </c>
      <c r="B80" s="20">
        <v>2024</v>
      </c>
      <c r="C80" s="20" t="s">
        <v>376</v>
      </c>
      <c r="D80" s="20" t="s">
        <v>40</v>
      </c>
      <c r="E80" s="22" t="s">
        <v>41</v>
      </c>
      <c r="F80" s="20" t="s">
        <v>42</v>
      </c>
      <c r="G80" s="20" t="s">
        <v>130</v>
      </c>
      <c r="H80" s="20" t="s">
        <v>371</v>
      </c>
      <c r="I80" s="20" t="s">
        <v>45</v>
      </c>
      <c r="J80" s="30" t="s">
        <v>377</v>
      </c>
      <c r="K80" s="30" t="s">
        <v>378</v>
      </c>
      <c r="L80" s="39" t="s">
        <v>379</v>
      </c>
      <c r="M80" s="21" t="s">
        <v>48</v>
      </c>
      <c r="N80" s="20" t="s">
        <v>290</v>
      </c>
      <c r="O80" s="20" t="s">
        <v>291</v>
      </c>
      <c r="P80" s="20" t="s">
        <v>51</v>
      </c>
      <c r="Q80" s="48">
        <v>50</v>
      </c>
      <c r="R80" s="48">
        <v>50</v>
      </c>
      <c r="S80" s="48">
        <v>0</v>
      </c>
      <c r="T80" s="20" t="s">
        <v>74</v>
      </c>
      <c r="U80" s="30" t="s">
        <v>380</v>
      </c>
      <c r="V80" s="30" t="s">
        <v>377</v>
      </c>
      <c r="W80" s="30">
        <v>1</v>
      </c>
      <c r="X80" s="21">
        <v>47</v>
      </c>
      <c r="Y80" s="21">
        <v>161</v>
      </c>
      <c r="Z80" s="20">
        <v>10</v>
      </c>
      <c r="AA80" s="62">
        <v>0.96</v>
      </c>
      <c r="AB80" s="20" t="s">
        <v>53</v>
      </c>
      <c r="AC80" s="20" t="s">
        <v>134</v>
      </c>
      <c r="AD80" s="20" t="s">
        <v>371</v>
      </c>
    </row>
    <row r="81" spans="1:30" s="4" customFormat="1" ht="112.5" customHeight="1">
      <c r="A81" s="20">
        <v>71</v>
      </c>
      <c r="B81" s="20">
        <v>2024</v>
      </c>
      <c r="C81" s="20" t="s">
        <v>381</v>
      </c>
      <c r="D81" s="20" t="s">
        <v>40</v>
      </c>
      <c r="E81" s="22" t="s">
        <v>41</v>
      </c>
      <c r="F81" s="20" t="s">
        <v>42</v>
      </c>
      <c r="G81" s="20" t="s">
        <v>130</v>
      </c>
      <c r="H81" s="20" t="s">
        <v>382</v>
      </c>
      <c r="I81" s="28" t="s">
        <v>92</v>
      </c>
      <c r="J81" s="30" t="s">
        <v>383</v>
      </c>
      <c r="K81" s="30" t="s">
        <v>165</v>
      </c>
      <c r="L81" s="39" t="s">
        <v>384</v>
      </c>
      <c r="M81" s="21" t="s">
        <v>48</v>
      </c>
      <c r="N81" s="20" t="s">
        <v>290</v>
      </c>
      <c r="O81" s="20" t="s">
        <v>291</v>
      </c>
      <c r="P81" s="20" t="s">
        <v>51</v>
      </c>
      <c r="Q81" s="48">
        <v>45</v>
      </c>
      <c r="R81" s="48">
        <v>45</v>
      </c>
      <c r="S81" s="48">
        <v>0</v>
      </c>
      <c r="T81" s="20" t="s">
        <v>74</v>
      </c>
      <c r="U81" s="30" t="s">
        <v>385</v>
      </c>
      <c r="V81" s="30" t="s">
        <v>383</v>
      </c>
      <c r="W81" s="30">
        <v>1</v>
      </c>
      <c r="X81" s="21">
        <v>38</v>
      </c>
      <c r="Y81" s="21">
        <v>139</v>
      </c>
      <c r="Z81" s="20">
        <v>10</v>
      </c>
      <c r="AA81" s="62">
        <v>0.96</v>
      </c>
      <c r="AB81" s="20" t="s">
        <v>53</v>
      </c>
      <c r="AC81" s="20" t="s">
        <v>134</v>
      </c>
      <c r="AD81" s="20" t="s">
        <v>382</v>
      </c>
    </row>
    <row r="82" spans="1:30" s="4" customFormat="1" ht="160.5" customHeight="1">
      <c r="A82" s="20">
        <v>72</v>
      </c>
      <c r="B82" s="20">
        <v>2024</v>
      </c>
      <c r="C82" s="20" t="s">
        <v>386</v>
      </c>
      <c r="D82" s="20" t="s">
        <v>40</v>
      </c>
      <c r="E82" s="22" t="s">
        <v>41</v>
      </c>
      <c r="F82" s="20" t="s">
        <v>42</v>
      </c>
      <c r="G82" s="20" t="s">
        <v>67</v>
      </c>
      <c r="H82" s="20" t="s">
        <v>387</v>
      </c>
      <c r="I82" s="20" t="s">
        <v>203</v>
      </c>
      <c r="J82" s="20" t="s">
        <v>388</v>
      </c>
      <c r="K82" s="28" t="s">
        <v>165</v>
      </c>
      <c r="L82" s="28">
        <v>1000</v>
      </c>
      <c r="M82" s="21" t="s">
        <v>48</v>
      </c>
      <c r="N82" s="20" t="s">
        <v>290</v>
      </c>
      <c r="O82" s="20" t="s">
        <v>306</v>
      </c>
      <c r="P82" s="20" t="s">
        <v>307</v>
      </c>
      <c r="Q82" s="48">
        <v>18</v>
      </c>
      <c r="R82" s="48">
        <v>18</v>
      </c>
      <c r="S82" s="48">
        <v>0</v>
      </c>
      <c r="T82" s="30" t="s">
        <v>74</v>
      </c>
      <c r="U82" s="30" t="s">
        <v>389</v>
      </c>
      <c r="V82" s="30" t="s">
        <v>388</v>
      </c>
      <c r="W82" s="59">
        <v>1</v>
      </c>
      <c r="X82" s="59">
        <v>130</v>
      </c>
      <c r="Y82" s="59">
        <v>920</v>
      </c>
      <c r="Z82" s="20">
        <v>10</v>
      </c>
      <c r="AA82" s="62">
        <v>0.96</v>
      </c>
      <c r="AB82" s="20" t="s">
        <v>53</v>
      </c>
      <c r="AC82" s="30" t="s">
        <v>390</v>
      </c>
      <c r="AD82" s="30" t="s">
        <v>387</v>
      </c>
    </row>
    <row r="83" spans="1:30" s="4" customFormat="1" ht="72.75" customHeight="1">
      <c r="A83" s="20">
        <v>73</v>
      </c>
      <c r="B83" s="20">
        <v>2024</v>
      </c>
      <c r="C83" s="20" t="s">
        <v>391</v>
      </c>
      <c r="D83" s="20" t="s">
        <v>40</v>
      </c>
      <c r="E83" s="22" t="s">
        <v>41</v>
      </c>
      <c r="F83" s="20" t="s">
        <v>42</v>
      </c>
      <c r="G83" s="20" t="s">
        <v>67</v>
      </c>
      <c r="H83" s="20" t="s">
        <v>68</v>
      </c>
      <c r="I83" s="20" t="s">
        <v>69</v>
      </c>
      <c r="J83" s="20" t="s">
        <v>392</v>
      </c>
      <c r="K83" s="28" t="s">
        <v>165</v>
      </c>
      <c r="L83" s="28">
        <v>600</v>
      </c>
      <c r="M83" s="21" t="s">
        <v>48</v>
      </c>
      <c r="N83" s="20" t="s">
        <v>290</v>
      </c>
      <c r="O83" s="20" t="s">
        <v>306</v>
      </c>
      <c r="P83" s="20" t="s">
        <v>307</v>
      </c>
      <c r="Q83" s="48">
        <v>10</v>
      </c>
      <c r="R83" s="48">
        <v>10</v>
      </c>
      <c r="S83" s="48">
        <v>0</v>
      </c>
      <c r="T83" s="30" t="s">
        <v>74</v>
      </c>
      <c r="U83" s="30" t="s">
        <v>308</v>
      </c>
      <c r="V83" s="30" t="s">
        <v>392</v>
      </c>
      <c r="W83" s="59">
        <v>1</v>
      </c>
      <c r="X83" s="59">
        <v>31</v>
      </c>
      <c r="Y83" s="59">
        <v>133</v>
      </c>
      <c r="Z83" s="20">
        <v>10</v>
      </c>
      <c r="AA83" s="62">
        <v>0.96</v>
      </c>
      <c r="AB83" s="30" t="s">
        <v>53</v>
      </c>
      <c r="AC83" s="30" t="s">
        <v>390</v>
      </c>
      <c r="AD83" s="30" t="s">
        <v>68</v>
      </c>
    </row>
    <row r="84" spans="1:30" s="4" customFormat="1" ht="64.5" customHeight="1">
      <c r="A84" s="20">
        <v>74</v>
      </c>
      <c r="B84" s="27">
        <v>2024</v>
      </c>
      <c r="C84" s="26" t="s">
        <v>393</v>
      </c>
      <c r="D84" s="20" t="s">
        <v>40</v>
      </c>
      <c r="E84" s="20" t="s">
        <v>41</v>
      </c>
      <c r="F84" s="20" t="s">
        <v>42</v>
      </c>
      <c r="G84" s="20" t="s">
        <v>136</v>
      </c>
      <c r="H84" s="20" t="s">
        <v>394</v>
      </c>
      <c r="I84" s="20" t="s">
        <v>92</v>
      </c>
      <c r="J84" s="20" t="s">
        <v>395</v>
      </c>
      <c r="K84" s="20" t="s">
        <v>396</v>
      </c>
      <c r="L84" s="20">
        <v>12000</v>
      </c>
      <c r="M84" s="21" t="s">
        <v>48</v>
      </c>
      <c r="N84" s="20" t="s">
        <v>290</v>
      </c>
      <c r="O84" s="20" t="s">
        <v>306</v>
      </c>
      <c r="P84" s="20" t="s">
        <v>307</v>
      </c>
      <c r="Q84" s="48">
        <v>22</v>
      </c>
      <c r="R84" s="48">
        <v>22</v>
      </c>
      <c r="S84" s="48">
        <v>0</v>
      </c>
      <c r="T84" s="20" t="s">
        <v>74</v>
      </c>
      <c r="U84" s="20" t="s">
        <v>397</v>
      </c>
      <c r="V84" s="20" t="s">
        <v>395</v>
      </c>
      <c r="W84" s="20">
        <v>1</v>
      </c>
      <c r="X84" s="20">
        <v>50</v>
      </c>
      <c r="Y84" s="20">
        <v>212</v>
      </c>
      <c r="Z84" s="20">
        <v>5</v>
      </c>
      <c r="AA84" s="62">
        <v>0.96</v>
      </c>
      <c r="AB84" s="30" t="s">
        <v>53</v>
      </c>
      <c r="AC84" s="20" t="s">
        <v>141</v>
      </c>
      <c r="AD84" s="20" t="s">
        <v>394</v>
      </c>
    </row>
    <row r="85" spans="1:30" s="4" customFormat="1" ht="225" customHeight="1">
      <c r="A85" s="20">
        <v>75</v>
      </c>
      <c r="B85" s="28">
        <v>2024</v>
      </c>
      <c r="C85" s="65" t="s">
        <v>398</v>
      </c>
      <c r="D85" s="28" t="s">
        <v>40</v>
      </c>
      <c r="E85" s="20" t="s">
        <v>41</v>
      </c>
      <c r="F85" s="28" t="s">
        <v>42</v>
      </c>
      <c r="G85" s="20" t="s">
        <v>136</v>
      </c>
      <c r="H85" s="28" t="s">
        <v>399</v>
      </c>
      <c r="I85" s="20" t="s">
        <v>203</v>
      </c>
      <c r="J85" s="20" t="s">
        <v>400</v>
      </c>
      <c r="K85" s="28" t="s">
        <v>127</v>
      </c>
      <c r="L85" s="28">
        <v>200</v>
      </c>
      <c r="M85" s="21" t="s">
        <v>48</v>
      </c>
      <c r="N85" s="20" t="s">
        <v>352</v>
      </c>
      <c r="O85" s="20" t="s">
        <v>353</v>
      </c>
      <c r="P85" s="20" t="s">
        <v>51</v>
      </c>
      <c r="Q85" s="58">
        <v>60</v>
      </c>
      <c r="R85" s="58">
        <v>60</v>
      </c>
      <c r="S85" s="58">
        <v>0</v>
      </c>
      <c r="T85" s="20" t="s">
        <v>74</v>
      </c>
      <c r="U85" s="20" t="s">
        <v>401</v>
      </c>
      <c r="V85" s="20" t="s">
        <v>402</v>
      </c>
      <c r="W85" s="28">
        <v>1</v>
      </c>
      <c r="X85" s="28">
        <v>74</v>
      </c>
      <c r="Y85" s="28">
        <v>310</v>
      </c>
      <c r="Z85" s="28">
        <v>6</v>
      </c>
      <c r="AA85" s="62">
        <v>0.96</v>
      </c>
      <c r="AB85" s="20" t="s">
        <v>53</v>
      </c>
      <c r="AC85" s="20" t="s">
        <v>141</v>
      </c>
      <c r="AD85" s="20" t="s">
        <v>399</v>
      </c>
    </row>
    <row r="86" spans="1:30" s="4" customFormat="1" ht="75" customHeight="1">
      <c r="A86" s="20">
        <v>76</v>
      </c>
      <c r="B86" s="28">
        <v>2024</v>
      </c>
      <c r="C86" s="28" t="s">
        <v>403</v>
      </c>
      <c r="D86" s="28" t="s">
        <v>40</v>
      </c>
      <c r="E86" s="20" t="s">
        <v>41</v>
      </c>
      <c r="F86" s="28" t="s">
        <v>42</v>
      </c>
      <c r="G86" s="20" t="s">
        <v>136</v>
      </c>
      <c r="H86" s="28" t="s">
        <v>399</v>
      </c>
      <c r="I86" s="20" t="s">
        <v>203</v>
      </c>
      <c r="J86" s="20" t="s">
        <v>404</v>
      </c>
      <c r="K86" s="30" t="s">
        <v>165</v>
      </c>
      <c r="L86" s="28">
        <v>5000</v>
      </c>
      <c r="M86" s="21" t="s">
        <v>48</v>
      </c>
      <c r="N86" s="20" t="s">
        <v>290</v>
      </c>
      <c r="O86" s="20" t="s">
        <v>306</v>
      </c>
      <c r="P86" s="20" t="s">
        <v>307</v>
      </c>
      <c r="Q86" s="58">
        <v>150</v>
      </c>
      <c r="R86" s="58">
        <v>150</v>
      </c>
      <c r="S86" s="58">
        <v>0</v>
      </c>
      <c r="T86" s="20" t="s">
        <v>74</v>
      </c>
      <c r="U86" s="20" t="s">
        <v>405</v>
      </c>
      <c r="V86" s="20" t="s">
        <v>404</v>
      </c>
      <c r="W86" s="28">
        <v>1</v>
      </c>
      <c r="X86" s="28">
        <v>265</v>
      </c>
      <c r="Y86" s="28">
        <v>1119</v>
      </c>
      <c r="Z86" s="28">
        <v>82</v>
      </c>
      <c r="AA86" s="62">
        <v>0.96</v>
      </c>
      <c r="AB86" s="20" t="s">
        <v>53</v>
      </c>
      <c r="AC86" s="20" t="s">
        <v>141</v>
      </c>
      <c r="AD86" s="20" t="s">
        <v>399</v>
      </c>
    </row>
    <row r="87" spans="1:30" s="4" customFormat="1" ht="64.5" customHeight="1">
      <c r="A87" s="20">
        <v>77</v>
      </c>
      <c r="B87" s="20">
        <v>2024</v>
      </c>
      <c r="C87" s="27" t="s">
        <v>406</v>
      </c>
      <c r="D87" s="20" t="s">
        <v>40</v>
      </c>
      <c r="E87" s="20" t="s">
        <v>41</v>
      </c>
      <c r="F87" s="20" t="s">
        <v>42</v>
      </c>
      <c r="G87" s="20" t="s">
        <v>136</v>
      </c>
      <c r="H87" s="20" t="s">
        <v>407</v>
      </c>
      <c r="I87" s="20" t="s">
        <v>92</v>
      </c>
      <c r="J87" s="30" t="s">
        <v>408</v>
      </c>
      <c r="K87" s="27" t="s">
        <v>165</v>
      </c>
      <c r="L87" s="27">
        <v>600</v>
      </c>
      <c r="M87" s="21" t="s">
        <v>48</v>
      </c>
      <c r="N87" s="20" t="s">
        <v>290</v>
      </c>
      <c r="O87" s="20" t="s">
        <v>306</v>
      </c>
      <c r="P87" s="20" t="s">
        <v>307</v>
      </c>
      <c r="Q87" s="56">
        <v>15</v>
      </c>
      <c r="R87" s="56">
        <v>15</v>
      </c>
      <c r="S87" s="56">
        <v>0</v>
      </c>
      <c r="T87" s="20" t="s">
        <v>74</v>
      </c>
      <c r="U87" s="30" t="s">
        <v>409</v>
      </c>
      <c r="V87" s="20" t="s">
        <v>408</v>
      </c>
      <c r="W87" s="55">
        <v>1</v>
      </c>
      <c r="X87" s="55">
        <v>180</v>
      </c>
      <c r="Y87" s="55">
        <v>709</v>
      </c>
      <c r="Z87" s="55">
        <v>21</v>
      </c>
      <c r="AA87" s="62">
        <v>0.96</v>
      </c>
      <c r="AB87" s="30" t="s">
        <v>53</v>
      </c>
      <c r="AC87" s="20" t="s">
        <v>141</v>
      </c>
      <c r="AD87" s="20" t="s">
        <v>407</v>
      </c>
    </row>
    <row r="88" spans="1:30" s="4" customFormat="1" ht="60.75" customHeight="1">
      <c r="A88" s="20">
        <v>78</v>
      </c>
      <c r="B88" s="20">
        <v>2024</v>
      </c>
      <c r="C88" s="27" t="s">
        <v>410</v>
      </c>
      <c r="D88" s="20" t="s">
        <v>40</v>
      </c>
      <c r="E88" s="20" t="s">
        <v>41</v>
      </c>
      <c r="F88" s="20" t="s">
        <v>42</v>
      </c>
      <c r="G88" s="20" t="s">
        <v>136</v>
      </c>
      <c r="H88" s="20" t="s">
        <v>407</v>
      </c>
      <c r="I88" s="20" t="s">
        <v>92</v>
      </c>
      <c r="J88" s="30" t="s">
        <v>408</v>
      </c>
      <c r="K88" s="27" t="s">
        <v>165</v>
      </c>
      <c r="L88" s="27">
        <v>1000</v>
      </c>
      <c r="M88" s="21" t="s">
        <v>48</v>
      </c>
      <c r="N88" s="20" t="s">
        <v>290</v>
      </c>
      <c r="O88" s="20" t="s">
        <v>306</v>
      </c>
      <c r="P88" s="20" t="s">
        <v>307</v>
      </c>
      <c r="Q88" s="56">
        <v>25</v>
      </c>
      <c r="R88" s="56">
        <v>25</v>
      </c>
      <c r="S88" s="56">
        <v>0</v>
      </c>
      <c r="T88" s="20" t="s">
        <v>74</v>
      </c>
      <c r="U88" s="30" t="s">
        <v>411</v>
      </c>
      <c r="V88" s="20" t="s">
        <v>408</v>
      </c>
      <c r="W88" s="30">
        <v>1</v>
      </c>
      <c r="X88" s="21">
        <v>320</v>
      </c>
      <c r="Y88" s="21">
        <v>1216</v>
      </c>
      <c r="Z88" s="21">
        <v>38</v>
      </c>
      <c r="AA88" s="62">
        <v>0.96</v>
      </c>
      <c r="AB88" s="30" t="s">
        <v>53</v>
      </c>
      <c r="AC88" s="20" t="s">
        <v>141</v>
      </c>
      <c r="AD88" s="20" t="s">
        <v>407</v>
      </c>
    </row>
    <row r="89" spans="1:30" s="4" customFormat="1" ht="73.5" customHeight="1">
      <c r="A89" s="20">
        <v>79</v>
      </c>
      <c r="B89" s="20">
        <v>2024</v>
      </c>
      <c r="C89" s="26" t="s">
        <v>412</v>
      </c>
      <c r="D89" s="20" t="s">
        <v>413</v>
      </c>
      <c r="E89" s="20" t="s">
        <v>41</v>
      </c>
      <c r="F89" s="20" t="s">
        <v>42</v>
      </c>
      <c r="G89" s="20" t="s">
        <v>136</v>
      </c>
      <c r="H89" s="20" t="s">
        <v>414</v>
      </c>
      <c r="I89" s="20" t="s">
        <v>45</v>
      </c>
      <c r="J89" s="26" t="s">
        <v>415</v>
      </c>
      <c r="K89" s="26" t="s">
        <v>165</v>
      </c>
      <c r="L89" s="26">
        <v>4000</v>
      </c>
      <c r="M89" s="21" t="s">
        <v>48</v>
      </c>
      <c r="N89" s="20" t="s">
        <v>290</v>
      </c>
      <c r="O89" s="20" t="s">
        <v>306</v>
      </c>
      <c r="P89" s="20" t="s">
        <v>307</v>
      </c>
      <c r="Q89" s="72">
        <v>35</v>
      </c>
      <c r="R89" s="72">
        <v>35</v>
      </c>
      <c r="S89" s="48">
        <v>0</v>
      </c>
      <c r="T89" s="30" t="s">
        <v>74</v>
      </c>
      <c r="U89" s="30" t="s">
        <v>416</v>
      </c>
      <c r="V89" s="20" t="s">
        <v>415</v>
      </c>
      <c r="W89" s="57">
        <v>1</v>
      </c>
      <c r="X89" s="57">
        <v>62</v>
      </c>
      <c r="Y89" s="57">
        <v>311</v>
      </c>
      <c r="Z89" s="57">
        <v>36</v>
      </c>
      <c r="AA89" s="62">
        <v>0.96</v>
      </c>
      <c r="AB89" s="26" t="s">
        <v>53</v>
      </c>
      <c r="AC89" s="20" t="s">
        <v>141</v>
      </c>
      <c r="AD89" s="30" t="s">
        <v>414</v>
      </c>
    </row>
    <row r="90" spans="1:30" s="4" customFormat="1" ht="72.75" customHeight="1">
      <c r="A90" s="20">
        <v>80</v>
      </c>
      <c r="B90" s="26">
        <v>2024</v>
      </c>
      <c r="C90" s="26" t="s">
        <v>417</v>
      </c>
      <c r="D90" s="26" t="s">
        <v>40</v>
      </c>
      <c r="E90" s="20" t="s">
        <v>41</v>
      </c>
      <c r="F90" s="20" t="s">
        <v>42</v>
      </c>
      <c r="G90" s="20" t="s">
        <v>136</v>
      </c>
      <c r="H90" s="20" t="s">
        <v>414</v>
      </c>
      <c r="I90" s="20" t="s">
        <v>45</v>
      </c>
      <c r="J90" s="26" t="s">
        <v>418</v>
      </c>
      <c r="K90" s="26" t="s">
        <v>165</v>
      </c>
      <c r="L90" s="26">
        <v>400</v>
      </c>
      <c r="M90" s="21" t="s">
        <v>48</v>
      </c>
      <c r="N90" s="20" t="s">
        <v>290</v>
      </c>
      <c r="O90" s="20" t="s">
        <v>306</v>
      </c>
      <c r="P90" s="20" t="s">
        <v>307</v>
      </c>
      <c r="Q90" s="72">
        <v>20</v>
      </c>
      <c r="R90" s="72">
        <v>20</v>
      </c>
      <c r="S90" s="48">
        <v>0</v>
      </c>
      <c r="T90" s="30" t="s">
        <v>74</v>
      </c>
      <c r="U90" s="57" t="s">
        <v>419</v>
      </c>
      <c r="V90" s="20" t="s">
        <v>418</v>
      </c>
      <c r="W90" s="57">
        <v>1</v>
      </c>
      <c r="X90" s="57">
        <v>26</v>
      </c>
      <c r="Y90" s="57">
        <v>93</v>
      </c>
      <c r="Z90" s="57">
        <v>16</v>
      </c>
      <c r="AA90" s="62">
        <v>0.96</v>
      </c>
      <c r="AB90" s="26" t="s">
        <v>53</v>
      </c>
      <c r="AC90" s="20" t="s">
        <v>141</v>
      </c>
      <c r="AD90" s="26" t="s">
        <v>414</v>
      </c>
    </row>
    <row r="91" spans="1:30" s="4" customFormat="1" ht="90" customHeight="1">
      <c r="A91" s="20">
        <v>81</v>
      </c>
      <c r="B91" s="20">
        <v>2024</v>
      </c>
      <c r="C91" s="26" t="s">
        <v>420</v>
      </c>
      <c r="D91" s="64" t="s">
        <v>40</v>
      </c>
      <c r="E91" s="20" t="s">
        <v>41</v>
      </c>
      <c r="F91" s="20" t="s">
        <v>42</v>
      </c>
      <c r="G91" s="20" t="s">
        <v>136</v>
      </c>
      <c r="H91" s="20" t="s">
        <v>421</v>
      </c>
      <c r="I91" s="20" t="s">
        <v>422</v>
      </c>
      <c r="J91" s="26" t="s">
        <v>423</v>
      </c>
      <c r="K91" s="26" t="s">
        <v>127</v>
      </c>
      <c r="L91" s="27">
        <v>1200</v>
      </c>
      <c r="M91" s="20" t="s">
        <v>48</v>
      </c>
      <c r="N91" s="20" t="s">
        <v>352</v>
      </c>
      <c r="O91" s="26" t="s">
        <v>353</v>
      </c>
      <c r="P91" s="20" t="s">
        <v>51</v>
      </c>
      <c r="Q91" s="56">
        <v>100</v>
      </c>
      <c r="R91" s="56">
        <v>100</v>
      </c>
      <c r="S91" s="72">
        <v>0</v>
      </c>
      <c r="T91" s="30" t="s">
        <v>74</v>
      </c>
      <c r="U91" s="57" t="s">
        <v>424</v>
      </c>
      <c r="V91" s="26" t="s">
        <v>423</v>
      </c>
      <c r="W91" s="59">
        <v>1</v>
      </c>
      <c r="X91" s="59">
        <v>43</v>
      </c>
      <c r="Y91" s="59">
        <v>178</v>
      </c>
      <c r="Z91" s="59">
        <v>30</v>
      </c>
      <c r="AA91" s="62">
        <v>0.96</v>
      </c>
      <c r="AB91" s="30" t="s">
        <v>53</v>
      </c>
      <c r="AC91" s="20" t="s">
        <v>141</v>
      </c>
      <c r="AD91" s="20" t="s">
        <v>421</v>
      </c>
    </row>
    <row r="92" spans="1:30" s="4" customFormat="1" ht="63.75" customHeight="1">
      <c r="A92" s="20">
        <v>82</v>
      </c>
      <c r="B92" s="28">
        <v>2024</v>
      </c>
      <c r="C92" s="20" t="s">
        <v>425</v>
      </c>
      <c r="D92" s="29" t="s">
        <v>40</v>
      </c>
      <c r="E92" s="22" t="s">
        <v>41</v>
      </c>
      <c r="F92" s="20" t="s">
        <v>42</v>
      </c>
      <c r="G92" s="20" t="s">
        <v>147</v>
      </c>
      <c r="H92" s="20" t="s">
        <v>426</v>
      </c>
      <c r="I92" s="28" t="s">
        <v>92</v>
      </c>
      <c r="J92" s="24" t="s">
        <v>427</v>
      </c>
      <c r="K92" s="24" t="s">
        <v>165</v>
      </c>
      <c r="L92" s="69">
        <v>2000</v>
      </c>
      <c r="M92" s="21" t="s">
        <v>48</v>
      </c>
      <c r="N92" s="21" t="s">
        <v>290</v>
      </c>
      <c r="O92" s="21" t="s">
        <v>306</v>
      </c>
      <c r="P92" s="21" t="s">
        <v>307</v>
      </c>
      <c r="Q92" s="58">
        <v>25</v>
      </c>
      <c r="R92" s="58">
        <v>25</v>
      </c>
      <c r="S92" s="48">
        <v>0</v>
      </c>
      <c r="T92" s="20" t="s">
        <v>74</v>
      </c>
      <c r="U92" s="21" t="s">
        <v>428</v>
      </c>
      <c r="V92" s="20" t="s">
        <v>429</v>
      </c>
      <c r="W92" s="59">
        <v>1</v>
      </c>
      <c r="X92" s="59">
        <v>250</v>
      </c>
      <c r="Y92" s="59">
        <v>1000</v>
      </c>
      <c r="Z92" s="59">
        <v>12</v>
      </c>
      <c r="AA92" s="62">
        <v>0.96</v>
      </c>
      <c r="AB92" s="20" t="s">
        <v>53</v>
      </c>
      <c r="AC92" s="20" t="s">
        <v>152</v>
      </c>
      <c r="AD92" s="20" t="s">
        <v>426</v>
      </c>
    </row>
    <row r="93" spans="1:30" s="4" customFormat="1" ht="60" customHeight="1">
      <c r="A93" s="20">
        <v>83</v>
      </c>
      <c r="B93" s="28">
        <v>2024</v>
      </c>
      <c r="C93" s="20" t="s">
        <v>430</v>
      </c>
      <c r="D93" s="29" t="s">
        <v>40</v>
      </c>
      <c r="E93" s="22" t="s">
        <v>41</v>
      </c>
      <c r="F93" s="20" t="s">
        <v>42</v>
      </c>
      <c r="G93" s="20" t="s">
        <v>147</v>
      </c>
      <c r="H93" s="20" t="s">
        <v>426</v>
      </c>
      <c r="I93" s="28" t="s">
        <v>92</v>
      </c>
      <c r="J93" s="24" t="s">
        <v>431</v>
      </c>
      <c r="K93" s="24" t="s">
        <v>165</v>
      </c>
      <c r="L93" s="69">
        <v>1600</v>
      </c>
      <c r="M93" s="21" t="s">
        <v>48</v>
      </c>
      <c r="N93" s="21" t="s">
        <v>290</v>
      </c>
      <c r="O93" s="21" t="s">
        <v>306</v>
      </c>
      <c r="P93" s="21" t="s">
        <v>307</v>
      </c>
      <c r="Q93" s="58">
        <v>25</v>
      </c>
      <c r="R93" s="58">
        <v>25</v>
      </c>
      <c r="S93" s="48">
        <v>0</v>
      </c>
      <c r="T93" s="20" t="s">
        <v>74</v>
      </c>
      <c r="U93" s="21" t="s">
        <v>428</v>
      </c>
      <c r="V93" s="20" t="s">
        <v>432</v>
      </c>
      <c r="W93" s="59">
        <v>1</v>
      </c>
      <c r="X93" s="59">
        <v>150</v>
      </c>
      <c r="Y93" s="59">
        <v>600</v>
      </c>
      <c r="Z93" s="59">
        <v>12</v>
      </c>
      <c r="AA93" s="62">
        <v>0.96</v>
      </c>
      <c r="AB93" s="20" t="s">
        <v>53</v>
      </c>
      <c r="AC93" s="20" t="s">
        <v>152</v>
      </c>
      <c r="AD93" s="20" t="s">
        <v>426</v>
      </c>
    </row>
    <row r="94" spans="1:30" s="4" customFormat="1" ht="61.5" customHeight="1">
      <c r="A94" s="20">
        <v>84</v>
      </c>
      <c r="B94" s="28">
        <v>2024</v>
      </c>
      <c r="C94" s="20" t="s">
        <v>433</v>
      </c>
      <c r="D94" s="29" t="s">
        <v>40</v>
      </c>
      <c r="E94" s="22" t="s">
        <v>41</v>
      </c>
      <c r="F94" s="20" t="s">
        <v>42</v>
      </c>
      <c r="G94" s="20" t="s">
        <v>147</v>
      </c>
      <c r="H94" s="20" t="s">
        <v>426</v>
      </c>
      <c r="I94" s="28" t="s">
        <v>92</v>
      </c>
      <c r="J94" s="24" t="s">
        <v>434</v>
      </c>
      <c r="K94" s="24" t="s">
        <v>165</v>
      </c>
      <c r="L94" s="69">
        <v>800</v>
      </c>
      <c r="M94" s="21" t="s">
        <v>48</v>
      </c>
      <c r="N94" s="21" t="s">
        <v>290</v>
      </c>
      <c r="O94" s="21" t="s">
        <v>306</v>
      </c>
      <c r="P94" s="21" t="s">
        <v>307</v>
      </c>
      <c r="Q94" s="58">
        <v>25</v>
      </c>
      <c r="R94" s="58">
        <v>25</v>
      </c>
      <c r="S94" s="48">
        <v>0</v>
      </c>
      <c r="T94" s="20" t="s">
        <v>74</v>
      </c>
      <c r="U94" s="21" t="s">
        <v>428</v>
      </c>
      <c r="V94" s="20" t="s">
        <v>435</v>
      </c>
      <c r="W94" s="59">
        <v>1</v>
      </c>
      <c r="X94" s="59">
        <v>150</v>
      </c>
      <c r="Y94" s="59">
        <v>600</v>
      </c>
      <c r="Z94" s="59">
        <v>10</v>
      </c>
      <c r="AA94" s="62">
        <v>0.96</v>
      </c>
      <c r="AB94" s="20" t="s">
        <v>53</v>
      </c>
      <c r="AC94" s="20" t="s">
        <v>152</v>
      </c>
      <c r="AD94" s="20" t="s">
        <v>426</v>
      </c>
    </row>
    <row r="95" spans="1:30" s="4" customFormat="1" ht="81" customHeight="1">
      <c r="A95" s="20">
        <v>85</v>
      </c>
      <c r="B95" s="28">
        <v>2024</v>
      </c>
      <c r="C95" s="20" t="s">
        <v>436</v>
      </c>
      <c r="D95" s="29" t="s">
        <v>40</v>
      </c>
      <c r="E95" s="22" t="s">
        <v>41</v>
      </c>
      <c r="F95" s="20" t="s">
        <v>42</v>
      </c>
      <c r="G95" s="20" t="s">
        <v>147</v>
      </c>
      <c r="H95" s="20" t="s">
        <v>293</v>
      </c>
      <c r="I95" s="20" t="s">
        <v>92</v>
      </c>
      <c r="J95" s="20" t="s">
        <v>437</v>
      </c>
      <c r="K95" s="20" t="s">
        <v>71</v>
      </c>
      <c r="L95" s="28">
        <v>378</v>
      </c>
      <c r="M95" s="21" t="s">
        <v>48</v>
      </c>
      <c r="N95" s="20" t="s">
        <v>290</v>
      </c>
      <c r="O95" s="20" t="s">
        <v>306</v>
      </c>
      <c r="P95" s="20" t="s">
        <v>51</v>
      </c>
      <c r="Q95" s="58">
        <v>300</v>
      </c>
      <c r="R95" s="58">
        <v>300</v>
      </c>
      <c r="S95" s="48">
        <v>0</v>
      </c>
      <c r="T95" s="30" t="s">
        <v>74</v>
      </c>
      <c r="U95" s="30" t="s">
        <v>438</v>
      </c>
      <c r="V95" s="20" t="s">
        <v>437</v>
      </c>
      <c r="W95" s="59">
        <v>1</v>
      </c>
      <c r="X95" s="59">
        <v>295</v>
      </c>
      <c r="Y95" s="59">
        <v>890</v>
      </c>
      <c r="Z95" s="59">
        <v>19</v>
      </c>
      <c r="AA95" s="62">
        <v>0.96</v>
      </c>
      <c r="AB95" s="30" t="s">
        <v>53</v>
      </c>
      <c r="AC95" s="20" t="s">
        <v>152</v>
      </c>
      <c r="AD95" s="28" t="s">
        <v>293</v>
      </c>
    </row>
    <row r="96" spans="1:30" s="4" customFormat="1" ht="75" customHeight="1">
      <c r="A96" s="20">
        <v>86</v>
      </c>
      <c r="B96" s="28">
        <v>2024</v>
      </c>
      <c r="C96" s="20" t="s">
        <v>439</v>
      </c>
      <c r="D96" s="20" t="s">
        <v>40</v>
      </c>
      <c r="E96" s="22" t="s">
        <v>41</v>
      </c>
      <c r="F96" s="20" t="s">
        <v>42</v>
      </c>
      <c r="G96" s="20" t="s">
        <v>147</v>
      </c>
      <c r="H96" s="20" t="s">
        <v>154</v>
      </c>
      <c r="I96" s="20" t="s">
        <v>92</v>
      </c>
      <c r="J96" s="20" t="s">
        <v>440</v>
      </c>
      <c r="K96" s="20" t="s">
        <v>127</v>
      </c>
      <c r="L96" s="20">
        <v>6250</v>
      </c>
      <c r="M96" s="21" t="s">
        <v>48</v>
      </c>
      <c r="N96" s="21" t="s">
        <v>290</v>
      </c>
      <c r="O96" s="21" t="s">
        <v>306</v>
      </c>
      <c r="P96" s="21" t="s">
        <v>307</v>
      </c>
      <c r="Q96" s="48">
        <v>100</v>
      </c>
      <c r="R96" s="48">
        <v>100</v>
      </c>
      <c r="S96" s="48">
        <v>0</v>
      </c>
      <c r="T96" s="30" t="s">
        <v>74</v>
      </c>
      <c r="U96" s="30" t="s">
        <v>441</v>
      </c>
      <c r="V96" s="20" t="s">
        <v>442</v>
      </c>
      <c r="W96" s="20">
        <v>1</v>
      </c>
      <c r="X96" s="20">
        <v>430</v>
      </c>
      <c r="Y96" s="20">
        <v>1700</v>
      </c>
      <c r="Z96" s="30">
        <v>9</v>
      </c>
      <c r="AA96" s="62">
        <v>0.96</v>
      </c>
      <c r="AB96" s="20" t="s">
        <v>53</v>
      </c>
      <c r="AC96" s="20" t="s">
        <v>152</v>
      </c>
      <c r="AD96" s="20" t="s">
        <v>154</v>
      </c>
    </row>
    <row r="97" spans="1:30" s="4" customFormat="1" ht="70.5" customHeight="1">
      <c r="A97" s="20">
        <v>87</v>
      </c>
      <c r="B97" s="28">
        <v>2024</v>
      </c>
      <c r="C97" s="20" t="s">
        <v>443</v>
      </c>
      <c r="D97" s="20" t="s">
        <v>40</v>
      </c>
      <c r="E97" s="22" t="s">
        <v>41</v>
      </c>
      <c r="F97" s="20" t="s">
        <v>42</v>
      </c>
      <c r="G97" s="20" t="s">
        <v>147</v>
      </c>
      <c r="H97" s="20" t="s">
        <v>163</v>
      </c>
      <c r="I97" s="20" t="s">
        <v>69</v>
      </c>
      <c r="J97" s="20" t="s">
        <v>444</v>
      </c>
      <c r="K97" s="20" t="s">
        <v>165</v>
      </c>
      <c r="L97" s="20">
        <v>800</v>
      </c>
      <c r="M97" s="21" t="s">
        <v>48</v>
      </c>
      <c r="N97" s="20" t="s">
        <v>290</v>
      </c>
      <c r="O97" s="20" t="s">
        <v>306</v>
      </c>
      <c r="P97" s="21" t="s">
        <v>307</v>
      </c>
      <c r="Q97" s="48">
        <v>60</v>
      </c>
      <c r="R97" s="48">
        <v>60</v>
      </c>
      <c r="S97" s="48">
        <v>0</v>
      </c>
      <c r="T97" s="20" t="s">
        <v>74</v>
      </c>
      <c r="U97" s="30" t="s">
        <v>445</v>
      </c>
      <c r="V97" s="59" t="s">
        <v>446</v>
      </c>
      <c r="W97" s="59">
        <v>1</v>
      </c>
      <c r="X97" s="59" t="s">
        <v>447</v>
      </c>
      <c r="Y97" s="59" t="s">
        <v>448</v>
      </c>
      <c r="Z97" s="30">
        <v>9</v>
      </c>
      <c r="AA97" s="62">
        <v>0.96</v>
      </c>
      <c r="AB97" s="20" t="s">
        <v>53</v>
      </c>
      <c r="AC97" s="20" t="s">
        <v>152</v>
      </c>
      <c r="AD97" s="20" t="s">
        <v>163</v>
      </c>
    </row>
    <row r="98" spans="1:30" s="4" customFormat="1" ht="67.5" customHeight="1">
      <c r="A98" s="20">
        <v>88</v>
      </c>
      <c r="B98" s="28">
        <v>2024</v>
      </c>
      <c r="C98" s="20" t="s">
        <v>449</v>
      </c>
      <c r="D98" s="29" t="s">
        <v>40</v>
      </c>
      <c r="E98" s="22" t="s">
        <v>41</v>
      </c>
      <c r="F98" s="20" t="s">
        <v>42</v>
      </c>
      <c r="G98" s="20" t="s">
        <v>147</v>
      </c>
      <c r="H98" s="20" t="s">
        <v>173</v>
      </c>
      <c r="I98" s="28" t="s">
        <v>45</v>
      </c>
      <c r="J98" s="20" t="s">
        <v>450</v>
      </c>
      <c r="K98" s="20" t="s">
        <v>165</v>
      </c>
      <c r="L98" s="28">
        <v>2600</v>
      </c>
      <c r="M98" s="21" t="s">
        <v>48</v>
      </c>
      <c r="N98" s="20" t="s">
        <v>290</v>
      </c>
      <c r="O98" s="20" t="s">
        <v>306</v>
      </c>
      <c r="P98" s="21" t="s">
        <v>307</v>
      </c>
      <c r="Q98" s="58">
        <v>30</v>
      </c>
      <c r="R98" s="58">
        <v>30</v>
      </c>
      <c r="S98" s="48">
        <v>0</v>
      </c>
      <c r="T98" s="20" t="s">
        <v>74</v>
      </c>
      <c r="U98" s="30" t="s">
        <v>451</v>
      </c>
      <c r="V98" s="20" t="s">
        <v>450</v>
      </c>
      <c r="W98" s="59">
        <v>1</v>
      </c>
      <c r="X98" s="59">
        <v>90</v>
      </c>
      <c r="Y98" s="59">
        <v>324</v>
      </c>
      <c r="Z98" s="59">
        <v>27</v>
      </c>
      <c r="AA98" s="62">
        <v>0.96</v>
      </c>
      <c r="AB98" s="20" t="s">
        <v>53</v>
      </c>
      <c r="AC98" s="20" t="s">
        <v>152</v>
      </c>
      <c r="AD98" s="20" t="s">
        <v>173</v>
      </c>
    </row>
    <row r="99" spans="1:30" s="4" customFormat="1" ht="129" customHeight="1">
      <c r="A99" s="20">
        <v>89</v>
      </c>
      <c r="B99" s="28">
        <v>2024</v>
      </c>
      <c r="C99" s="20" t="s">
        <v>452</v>
      </c>
      <c r="D99" s="29" t="s">
        <v>40</v>
      </c>
      <c r="E99" s="22" t="s">
        <v>41</v>
      </c>
      <c r="F99" s="20" t="s">
        <v>42</v>
      </c>
      <c r="G99" s="20" t="s">
        <v>147</v>
      </c>
      <c r="H99" s="20" t="s">
        <v>289</v>
      </c>
      <c r="I99" s="28" t="s">
        <v>92</v>
      </c>
      <c r="J99" s="20" t="s">
        <v>453</v>
      </c>
      <c r="K99" s="20" t="s">
        <v>165</v>
      </c>
      <c r="L99" s="28">
        <v>300</v>
      </c>
      <c r="M99" s="21" t="s">
        <v>48</v>
      </c>
      <c r="N99" s="20" t="s">
        <v>290</v>
      </c>
      <c r="O99" s="20" t="s">
        <v>306</v>
      </c>
      <c r="P99" s="21" t="s">
        <v>307</v>
      </c>
      <c r="Q99" s="58">
        <v>60</v>
      </c>
      <c r="R99" s="58">
        <v>60</v>
      </c>
      <c r="S99" s="48">
        <v>0</v>
      </c>
      <c r="T99" s="20" t="s">
        <v>74</v>
      </c>
      <c r="U99" s="30" t="s">
        <v>454</v>
      </c>
      <c r="V99" s="20" t="s">
        <v>453</v>
      </c>
      <c r="W99" s="59">
        <v>1</v>
      </c>
      <c r="X99" s="59">
        <v>362</v>
      </c>
      <c r="Y99" s="59">
        <v>1242</v>
      </c>
      <c r="Z99" s="59">
        <v>23</v>
      </c>
      <c r="AA99" s="62">
        <v>0.96</v>
      </c>
      <c r="AB99" s="20" t="s">
        <v>53</v>
      </c>
      <c r="AC99" s="20" t="s">
        <v>152</v>
      </c>
      <c r="AD99" s="20" t="s">
        <v>289</v>
      </c>
    </row>
    <row r="100" spans="1:30" s="4" customFormat="1" ht="67.5" customHeight="1">
      <c r="A100" s="20">
        <v>90</v>
      </c>
      <c r="B100" s="28">
        <v>2024</v>
      </c>
      <c r="C100" s="20" t="s">
        <v>455</v>
      </c>
      <c r="D100" s="29" t="s">
        <v>40</v>
      </c>
      <c r="E100" s="22" t="s">
        <v>41</v>
      </c>
      <c r="F100" s="20" t="s">
        <v>42</v>
      </c>
      <c r="G100" s="20" t="s">
        <v>147</v>
      </c>
      <c r="H100" s="20" t="s">
        <v>456</v>
      </c>
      <c r="I100" s="28" t="s">
        <v>92</v>
      </c>
      <c r="J100" s="20" t="s">
        <v>457</v>
      </c>
      <c r="K100" s="20" t="s">
        <v>165</v>
      </c>
      <c r="L100" s="28">
        <v>1000</v>
      </c>
      <c r="M100" s="21" t="s">
        <v>48</v>
      </c>
      <c r="N100" s="21" t="s">
        <v>290</v>
      </c>
      <c r="O100" s="21" t="s">
        <v>306</v>
      </c>
      <c r="P100" s="21" t="s">
        <v>307</v>
      </c>
      <c r="Q100" s="58">
        <v>40</v>
      </c>
      <c r="R100" s="58">
        <v>40</v>
      </c>
      <c r="S100" s="48">
        <v>0</v>
      </c>
      <c r="T100" s="20" t="s">
        <v>74</v>
      </c>
      <c r="U100" s="30" t="s">
        <v>454</v>
      </c>
      <c r="V100" s="20" t="s">
        <v>457</v>
      </c>
      <c r="W100" s="59">
        <v>1</v>
      </c>
      <c r="X100" s="59">
        <v>55</v>
      </c>
      <c r="Y100" s="59">
        <v>335</v>
      </c>
      <c r="Z100" s="59">
        <v>67</v>
      </c>
      <c r="AA100" s="62">
        <v>0.96</v>
      </c>
      <c r="AB100" s="30" t="s">
        <v>53</v>
      </c>
      <c r="AC100" s="20" t="s">
        <v>152</v>
      </c>
      <c r="AD100" s="20" t="s">
        <v>456</v>
      </c>
    </row>
    <row r="101" spans="1:30" s="4" customFormat="1" ht="79.5" customHeight="1">
      <c r="A101" s="20">
        <v>91</v>
      </c>
      <c r="B101" s="20">
        <v>2024</v>
      </c>
      <c r="C101" s="20" t="s">
        <v>458</v>
      </c>
      <c r="D101" s="20" t="s">
        <v>40</v>
      </c>
      <c r="E101" s="22" t="s">
        <v>41</v>
      </c>
      <c r="F101" s="20" t="s">
        <v>42</v>
      </c>
      <c r="G101" s="20" t="s">
        <v>181</v>
      </c>
      <c r="H101" s="20" t="s">
        <v>182</v>
      </c>
      <c r="I101" s="20" t="s">
        <v>45</v>
      </c>
      <c r="J101" s="30" t="s">
        <v>459</v>
      </c>
      <c r="K101" s="30" t="s">
        <v>127</v>
      </c>
      <c r="L101" s="28">
        <v>270</v>
      </c>
      <c r="M101" s="21" t="s">
        <v>48</v>
      </c>
      <c r="N101" s="20" t="s">
        <v>352</v>
      </c>
      <c r="O101" s="20" t="s">
        <v>353</v>
      </c>
      <c r="P101" s="20" t="s">
        <v>51</v>
      </c>
      <c r="Q101" s="48">
        <v>50</v>
      </c>
      <c r="R101" s="48">
        <v>50</v>
      </c>
      <c r="S101" s="48">
        <v>0</v>
      </c>
      <c r="T101" s="30" t="s">
        <v>74</v>
      </c>
      <c r="U101" s="24" t="s">
        <v>460</v>
      </c>
      <c r="V101" s="30" t="s">
        <v>459</v>
      </c>
      <c r="W101" s="30">
        <v>1</v>
      </c>
      <c r="X101" s="21">
        <v>431</v>
      </c>
      <c r="Y101" s="21">
        <v>1679</v>
      </c>
      <c r="Z101" s="21">
        <v>361</v>
      </c>
      <c r="AA101" s="62">
        <v>0.96</v>
      </c>
      <c r="AB101" s="30" t="s">
        <v>53</v>
      </c>
      <c r="AC101" s="20" t="s">
        <v>185</v>
      </c>
      <c r="AD101" s="20" t="s">
        <v>182</v>
      </c>
    </row>
    <row r="102" spans="1:30" s="4" customFormat="1" ht="162" customHeight="1">
      <c r="A102" s="20">
        <v>92</v>
      </c>
      <c r="B102" s="20">
        <v>2024</v>
      </c>
      <c r="C102" s="20" t="s">
        <v>461</v>
      </c>
      <c r="D102" s="20" t="s">
        <v>266</v>
      </c>
      <c r="E102" s="22" t="s">
        <v>41</v>
      </c>
      <c r="F102" s="21" t="s">
        <v>42</v>
      </c>
      <c r="G102" s="20" t="s">
        <v>181</v>
      </c>
      <c r="H102" s="20" t="s">
        <v>462</v>
      </c>
      <c r="I102" s="20" t="s">
        <v>203</v>
      </c>
      <c r="J102" s="20" t="s">
        <v>463</v>
      </c>
      <c r="K102" s="30" t="s">
        <v>165</v>
      </c>
      <c r="L102" s="28">
        <v>500</v>
      </c>
      <c r="M102" s="21" t="s">
        <v>48</v>
      </c>
      <c r="N102" s="20" t="s">
        <v>290</v>
      </c>
      <c r="O102" s="20" t="s">
        <v>306</v>
      </c>
      <c r="P102" s="20" t="s">
        <v>307</v>
      </c>
      <c r="Q102" s="48">
        <v>30</v>
      </c>
      <c r="R102" s="48">
        <v>30</v>
      </c>
      <c r="S102" s="48">
        <v>0</v>
      </c>
      <c r="T102" s="30" t="s">
        <v>74</v>
      </c>
      <c r="U102" s="24" t="s">
        <v>464</v>
      </c>
      <c r="V102" s="20" t="s">
        <v>463</v>
      </c>
      <c r="W102" s="59">
        <v>1</v>
      </c>
      <c r="X102" s="59">
        <v>305</v>
      </c>
      <c r="Y102" s="59">
        <v>1206</v>
      </c>
      <c r="Z102" s="59">
        <v>223</v>
      </c>
      <c r="AA102" s="62">
        <v>0.96</v>
      </c>
      <c r="AB102" s="30" t="s">
        <v>465</v>
      </c>
      <c r="AC102" s="20" t="s">
        <v>185</v>
      </c>
      <c r="AD102" s="20" t="s">
        <v>462</v>
      </c>
    </row>
    <row r="103" spans="1:30" s="4" customFormat="1" ht="90" customHeight="1">
      <c r="A103" s="20">
        <v>93</v>
      </c>
      <c r="B103" s="20">
        <v>2024</v>
      </c>
      <c r="C103" s="20" t="s">
        <v>466</v>
      </c>
      <c r="D103" s="20" t="s">
        <v>40</v>
      </c>
      <c r="E103" s="22" t="s">
        <v>41</v>
      </c>
      <c r="F103" s="20" t="s">
        <v>42</v>
      </c>
      <c r="G103" s="20" t="s">
        <v>181</v>
      </c>
      <c r="H103" s="20" t="s">
        <v>467</v>
      </c>
      <c r="I103" s="20" t="s">
        <v>92</v>
      </c>
      <c r="J103" s="20" t="s">
        <v>468</v>
      </c>
      <c r="K103" s="30" t="s">
        <v>127</v>
      </c>
      <c r="L103" s="28">
        <v>50</v>
      </c>
      <c r="M103" s="21" t="s">
        <v>48</v>
      </c>
      <c r="N103" s="20" t="s">
        <v>352</v>
      </c>
      <c r="O103" s="20" t="s">
        <v>469</v>
      </c>
      <c r="P103" s="20" t="s">
        <v>51</v>
      </c>
      <c r="Q103" s="48">
        <v>75</v>
      </c>
      <c r="R103" s="48">
        <v>75</v>
      </c>
      <c r="S103" s="48">
        <v>0</v>
      </c>
      <c r="T103" s="30" t="s">
        <v>74</v>
      </c>
      <c r="U103" s="24" t="s">
        <v>470</v>
      </c>
      <c r="V103" s="20" t="s">
        <v>468</v>
      </c>
      <c r="W103" s="20">
        <v>1</v>
      </c>
      <c r="X103" s="20">
        <v>528</v>
      </c>
      <c r="Y103" s="20">
        <v>1989</v>
      </c>
      <c r="Z103" s="20">
        <v>356</v>
      </c>
      <c r="AA103" s="62">
        <v>0.96</v>
      </c>
      <c r="AB103" s="30" t="s">
        <v>53</v>
      </c>
      <c r="AC103" s="20" t="s">
        <v>185</v>
      </c>
      <c r="AD103" s="20" t="s">
        <v>467</v>
      </c>
    </row>
    <row r="104" spans="1:30" s="4" customFormat="1" ht="90" customHeight="1">
      <c r="A104" s="20">
        <v>94</v>
      </c>
      <c r="B104" s="20">
        <v>2024</v>
      </c>
      <c r="C104" s="20" t="s">
        <v>471</v>
      </c>
      <c r="D104" s="20" t="s">
        <v>40</v>
      </c>
      <c r="E104" s="22" t="s">
        <v>41</v>
      </c>
      <c r="F104" s="21" t="s">
        <v>42</v>
      </c>
      <c r="G104" s="20" t="s">
        <v>181</v>
      </c>
      <c r="H104" s="20" t="s">
        <v>472</v>
      </c>
      <c r="I104" s="20" t="s">
        <v>473</v>
      </c>
      <c r="J104" s="20" t="s">
        <v>474</v>
      </c>
      <c r="K104" s="30" t="s">
        <v>127</v>
      </c>
      <c r="L104" s="28">
        <v>90</v>
      </c>
      <c r="M104" s="21" t="s">
        <v>48</v>
      </c>
      <c r="N104" s="20" t="s">
        <v>352</v>
      </c>
      <c r="O104" s="20" t="s">
        <v>469</v>
      </c>
      <c r="P104" s="20" t="s">
        <v>51</v>
      </c>
      <c r="Q104" s="48">
        <v>75</v>
      </c>
      <c r="R104" s="48">
        <v>75</v>
      </c>
      <c r="S104" s="48">
        <v>0</v>
      </c>
      <c r="T104" s="30" t="s">
        <v>74</v>
      </c>
      <c r="U104" s="24" t="s">
        <v>475</v>
      </c>
      <c r="V104" s="20" t="s">
        <v>468</v>
      </c>
      <c r="W104" s="20">
        <v>1</v>
      </c>
      <c r="X104" s="20">
        <v>528</v>
      </c>
      <c r="Y104" s="20">
        <v>1989</v>
      </c>
      <c r="Z104" s="20">
        <v>356</v>
      </c>
      <c r="AA104" s="62">
        <v>0.96</v>
      </c>
      <c r="AB104" s="30" t="s">
        <v>53</v>
      </c>
      <c r="AC104" s="20" t="s">
        <v>185</v>
      </c>
      <c r="AD104" s="20" t="s">
        <v>472</v>
      </c>
    </row>
    <row r="105" spans="1:30" s="4" customFormat="1" ht="72" customHeight="1">
      <c r="A105" s="20">
        <v>95</v>
      </c>
      <c r="B105" s="20">
        <v>2024</v>
      </c>
      <c r="C105" s="20" t="s">
        <v>476</v>
      </c>
      <c r="D105" s="20" t="s">
        <v>40</v>
      </c>
      <c r="E105" s="22" t="s">
        <v>41</v>
      </c>
      <c r="F105" s="20" t="s">
        <v>42</v>
      </c>
      <c r="G105" s="20" t="s">
        <v>181</v>
      </c>
      <c r="H105" s="20" t="s">
        <v>477</v>
      </c>
      <c r="I105" s="20" t="s">
        <v>45</v>
      </c>
      <c r="J105" s="20" t="s">
        <v>478</v>
      </c>
      <c r="K105" s="30" t="s">
        <v>165</v>
      </c>
      <c r="L105" s="28">
        <v>1200</v>
      </c>
      <c r="M105" s="21" t="s">
        <v>48</v>
      </c>
      <c r="N105" s="20" t="s">
        <v>290</v>
      </c>
      <c r="O105" s="20" t="s">
        <v>306</v>
      </c>
      <c r="P105" s="20" t="s">
        <v>307</v>
      </c>
      <c r="Q105" s="48">
        <v>18</v>
      </c>
      <c r="R105" s="48">
        <v>18</v>
      </c>
      <c r="S105" s="48">
        <v>0</v>
      </c>
      <c r="T105" s="30" t="s">
        <v>74</v>
      </c>
      <c r="U105" s="24" t="s">
        <v>308</v>
      </c>
      <c r="V105" s="20" t="s">
        <v>478</v>
      </c>
      <c r="W105" s="59">
        <v>1</v>
      </c>
      <c r="X105" s="28">
        <v>430</v>
      </c>
      <c r="Y105" s="28">
        <v>1522</v>
      </c>
      <c r="Z105" s="28">
        <v>355</v>
      </c>
      <c r="AA105" s="62">
        <v>0.96</v>
      </c>
      <c r="AB105" s="20" t="s">
        <v>53</v>
      </c>
      <c r="AC105" s="20" t="s">
        <v>185</v>
      </c>
      <c r="AD105" s="20" t="s">
        <v>477</v>
      </c>
    </row>
    <row r="106" spans="1:30" s="4" customFormat="1" ht="109.5" customHeight="1">
      <c r="A106" s="20">
        <v>96</v>
      </c>
      <c r="B106" s="20">
        <v>2024</v>
      </c>
      <c r="C106" s="20" t="s">
        <v>479</v>
      </c>
      <c r="D106" s="20" t="s">
        <v>40</v>
      </c>
      <c r="E106" s="22" t="s">
        <v>41</v>
      </c>
      <c r="F106" s="20" t="s">
        <v>42</v>
      </c>
      <c r="G106" s="20" t="s">
        <v>187</v>
      </c>
      <c r="H106" s="20" t="s">
        <v>188</v>
      </c>
      <c r="I106" s="20" t="s">
        <v>69</v>
      </c>
      <c r="J106" s="30" t="s">
        <v>480</v>
      </c>
      <c r="K106" s="30" t="s">
        <v>127</v>
      </c>
      <c r="L106" s="39" t="s">
        <v>384</v>
      </c>
      <c r="M106" s="21" t="s">
        <v>48</v>
      </c>
      <c r="N106" s="20" t="s">
        <v>290</v>
      </c>
      <c r="O106" s="20" t="s">
        <v>291</v>
      </c>
      <c r="P106" s="20" t="s">
        <v>51</v>
      </c>
      <c r="Q106" s="48">
        <v>50</v>
      </c>
      <c r="R106" s="48">
        <v>50</v>
      </c>
      <c r="S106" s="48">
        <v>0</v>
      </c>
      <c r="T106" s="30" t="s">
        <v>74</v>
      </c>
      <c r="U106" s="30" t="s">
        <v>481</v>
      </c>
      <c r="V106" s="30" t="s">
        <v>482</v>
      </c>
      <c r="W106" s="30">
        <v>4</v>
      </c>
      <c r="X106" s="21">
        <v>120</v>
      </c>
      <c r="Y106" s="21">
        <v>380</v>
      </c>
      <c r="Z106" s="21">
        <v>15</v>
      </c>
      <c r="AA106" s="62">
        <v>0.96</v>
      </c>
      <c r="AB106" s="20" t="s">
        <v>53</v>
      </c>
      <c r="AC106" s="20" t="s">
        <v>192</v>
      </c>
      <c r="AD106" s="30" t="s">
        <v>188</v>
      </c>
    </row>
    <row r="107" spans="1:30" s="4" customFormat="1" ht="75.75" customHeight="1">
      <c r="A107" s="20">
        <v>97</v>
      </c>
      <c r="B107" s="20">
        <v>2024</v>
      </c>
      <c r="C107" s="20" t="s">
        <v>483</v>
      </c>
      <c r="D107" s="20" t="s">
        <v>40</v>
      </c>
      <c r="E107" s="22" t="s">
        <v>41</v>
      </c>
      <c r="F107" s="20" t="s">
        <v>42</v>
      </c>
      <c r="G107" s="20" t="s">
        <v>187</v>
      </c>
      <c r="H107" s="20" t="s">
        <v>484</v>
      </c>
      <c r="I107" s="20" t="s">
        <v>92</v>
      </c>
      <c r="J107" s="20" t="s">
        <v>485</v>
      </c>
      <c r="K107" s="20" t="s">
        <v>165</v>
      </c>
      <c r="L107" s="20">
        <v>50</v>
      </c>
      <c r="M107" s="21" t="s">
        <v>48</v>
      </c>
      <c r="N107" s="20" t="s">
        <v>290</v>
      </c>
      <c r="O107" s="20" t="s">
        <v>291</v>
      </c>
      <c r="P107" s="20" t="s">
        <v>51</v>
      </c>
      <c r="Q107" s="48">
        <v>42</v>
      </c>
      <c r="R107" s="48">
        <v>42</v>
      </c>
      <c r="S107" s="48">
        <v>0</v>
      </c>
      <c r="T107" s="30" t="s">
        <v>74</v>
      </c>
      <c r="U107" s="30" t="s">
        <v>486</v>
      </c>
      <c r="V107" s="20" t="s">
        <v>485</v>
      </c>
      <c r="W107" s="30">
        <v>1</v>
      </c>
      <c r="X107" s="30">
        <v>31</v>
      </c>
      <c r="Y107" s="30">
        <v>143</v>
      </c>
      <c r="Z107" s="20">
        <v>16</v>
      </c>
      <c r="AA107" s="62">
        <v>0.96</v>
      </c>
      <c r="AB107" s="20" t="s">
        <v>53</v>
      </c>
      <c r="AC107" s="20" t="s">
        <v>192</v>
      </c>
      <c r="AD107" s="30" t="s">
        <v>484</v>
      </c>
    </row>
    <row r="108" spans="1:30" s="4" customFormat="1" ht="67.5" customHeight="1">
      <c r="A108" s="20">
        <v>98</v>
      </c>
      <c r="B108" s="20">
        <v>2024</v>
      </c>
      <c r="C108" s="20" t="s">
        <v>487</v>
      </c>
      <c r="D108" s="20" t="s">
        <v>40</v>
      </c>
      <c r="E108" s="22" t="s">
        <v>41</v>
      </c>
      <c r="F108" s="20" t="s">
        <v>42</v>
      </c>
      <c r="G108" s="20" t="s">
        <v>187</v>
      </c>
      <c r="H108" s="20" t="s">
        <v>484</v>
      </c>
      <c r="I108" s="20" t="s">
        <v>92</v>
      </c>
      <c r="J108" s="20" t="s">
        <v>488</v>
      </c>
      <c r="K108" s="20" t="s">
        <v>127</v>
      </c>
      <c r="L108" s="20">
        <v>140</v>
      </c>
      <c r="M108" s="21" t="s">
        <v>48</v>
      </c>
      <c r="N108" s="20" t="s">
        <v>290</v>
      </c>
      <c r="O108" s="20" t="s">
        <v>291</v>
      </c>
      <c r="P108" s="20" t="s">
        <v>51</v>
      </c>
      <c r="Q108" s="48">
        <v>30</v>
      </c>
      <c r="R108" s="48">
        <v>30</v>
      </c>
      <c r="S108" s="48">
        <v>0</v>
      </c>
      <c r="T108" s="30" t="s">
        <v>74</v>
      </c>
      <c r="U108" s="30" t="s">
        <v>489</v>
      </c>
      <c r="V108" s="20" t="s">
        <v>490</v>
      </c>
      <c r="W108" s="30">
        <v>1</v>
      </c>
      <c r="X108" s="30">
        <v>29</v>
      </c>
      <c r="Y108" s="30">
        <v>132</v>
      </c>
      <c r="Z108" s="20">
        <v>13</v>
      </c>
      <c r="AA108" s="62">
        <v>0.96</v>
      </c>
      <c r="AB108" s="20" t="s">
        <v>53</v>
      </c>
      <c r="AC108" s="20" t="s">
        <v>192</v>
      </c>
      <c r="AD108" s="30" t="s">
        <v>484</v>
      </c>
    </row>
    <row r="109" spans="1:30" s="4" customFormat="1" ht="90" customHeight="1">
      <c r="A109" s="20">
        <v>99</v>
      </c>
      <c r="B109" s="21">
        <v>2024</v>
      </c>
      <c r="C109" s="21" t="s">
        <v>491</v>
      </c>
      <c r="D109" s="21" t="s">
        <v>117</v>
      </c>
      <c r="E109" s="22" t="s">
        <v>41</v>
      </c>
      <c r="F109" s="21" t="s">
        <v>42</v>
      </c>
      <c r="G109" s="21" t="s">
        <v>187</v>
      </c>
      <c r="H109" s="21" t="s">
        <v>492</v>
      </c>
      <c r="I109" s="21" t="s">
        <v>69</v>
      </c>
      <c r="J109" s="21" t="s">
        <v>493</v>
      </c>
      <c r="K109" s="21" t="s">
        <v>127</v>
      </c>
      <c r="L109" s="21">
        <v>110</v>
      </c>
      <c r="M109" s="21" t="s">
        <v>48</v>
      </c>
      <c r="N109" s="21" t="s">
        <v>352</v>
      </c>
      <c r="O109" s="21" t="s">
        <v>353</v>
      </c>
      <c r="P109" s="21" t="s">
        <v>51</v>
      </c>
      <c r="Q109" s="48">
        <v>36</v>
      </c>
      <c r="R109" s="48">
        <v>36</v>
      </c>
      <c r="S109" s="48">
        <v>0</v>
      </c>
      <c r="T109" s="30" t="s">
        <v>74</v>
      </c>
      <c r="U109" s="21" t="s">
        <v>494</v>
      </c>
      <c r="V109" s="21" t="s">
        <v>493</v>
      </c>
      <c r="W109" s="21">
        <v>1</v>
      </c>
      <c r="X109" s="21">
        <v>36</v>
      </c>
      <c r="Y109" s="21">
        <v>146</v>
      </c>
      <c r="Z109" s="21">
        <v>19</v>
      </c>
      <c r="AA109" s="62">
        <v>0.96</v>
      </c>
      <c r="AB109" s="21" t="s">
        <v>53</v>
      </c>
      <c r="AC109" s="20" t="s">
        <v>192</v>
      </c>
      <c r="AD109" s="21" t="s">
        <v>492</v>
      </c>
    </row>
    <row r="110" spans="1:30" s="4" customFormat="1" ht="90" customHeight="1">
      <c r="A110" s="20">
        <v>100</v>
      </c>
      <c r="B110" s="20">
        <v>2024</v>
      </c>
      <c r="C110" s="20" t="s">
        <v>495</v>
      </c>
      <c r="D110" s="20" t="s">
        <v>40</v>
      </c>
      <c r="E110" s="22" t="s">
        <v>41</v>
      </c>
      <c r="F110" s="20" t="s">
        <v>42</v>
      </c>
      <c r="G110" s="20" t="s">
        <v>194</v>
      </c>
      <c r="H110" s="20" t="s">
        <v>195</v>
      </c>
      <c r="I110" s="20" t="s">
        <v>92</v>
      </c>
      <c r="J110" s="30" t="s">
        <v>496</v>
      </c>
      <c r="K110" s="30" t="s">
        <v>165</v>
      </c>
      <c r="L110" s="39" t="s">
        <v>497</v>
      </c>
      <c r="M110" s="21" t="s">
        <v>48</v>
      </c>
      <c r="N110" s="20" t="s">
        <v>290</v>
      </c>
      <c r="O110" s="20" t="s">
        <v>306</v>
      </c>
      <c r="P110" s="20" t="s">
        <v>498</v>
      </c>
      <c r="Q110" s="48">
        <v>18</v>
      </c>
      <c r="R110" s="48">
        <v>18</v>
      </c>
      <c r="S110" s="48">
        <v>0</v>
      </c>
      <c r="T110" s="30" t="s">
        <v>74</v>
      </c>
      <c r="U110" s="30" t="s">
        <v>499</v>
      </c>
      <c r="V110" s="30" t="s">
        <v>496</v>
      </c>
      <c r="W110" s="30">
        <v>1</v>
      </c>
      <c r="X110" s="21">
        <v>58</v>
      </c>
      <c r="Y110" s="21">
        <v>236</v>
      </c>
      <c r="Z110" s="21">
        <v>10</v>
      </c>
      <c r="AA110" s="62">
        <v>0.96</v>
      </c>
      <c r="AB110" s="21" t="s">
        <v>53</v>
      </c>
      <c r="AC110" s="21" t="s">
        <v>200</v>
      </c>
      <c r="AD110" s="21" t="s">
        <v>195</v>
      </c>
    </row>
    <row r="111" spans="1:30" s="4" customFormat="1" ht="90" customHeight="1">
      <c r="A111" s="20">
        <v>101</v>
      </c>
      <c r="B111" s="20">
        <v>2024</v>
      </c>
      <c r="C111" s="20" t="s">
        <v>500</v>
      </c>
      <c r="D111" s="20" t="s">
        <v>40</v>
      </c>
      <c r="E111" s="22" t="s">
        <v>41</v>
      </c>
      <c r="F111" s="20" t="s">
        <v>42</v>
      </c>
      <c r="G111" s="20" t="s">
        <v>194</v>
      </c>
      <c r="H111" s="20" t="s">
        <v>195</v>
      </c>
      <c r="I111" s="20" t="s">
        <v>92</v>
      </c>
      <c r="J111" s="30" t="s">
        <v>501</v>
      </c>
      <c r="K111" s="30" t="s">
        <v>165</v>
      </c>
      <c r="L111" s="39" t="s">
        <v>502</v>
      </c>
      <c r="M111" s="21" t="s">
        <v>48</v>
      </c>
      <c r="N111" s="20" t="s">
        <v>290</v>
      </c>
      <c r="O111" s="20" t="s">
        <v>306</v>
      </c>
      <c r="P111" s="20" t="s">
        <v>498</v>
      </c>
      <c r="Q111" s="48">
        <v>18</v>
      </c>
      <c r="R111" s="48">
        <v>18</v>
      </c>
      <c r="S111" s="48">
        <v>0</v>
      </c>
      <c r="T111" s="30" t="s">
        <v>74</v>
      </c>
      <c r="U111" s="30" t="s">
        <v>499</v>
      </c>
      <c r="V111" s="30" t="s">
        <v>496</v>
      </c>
      <c r="W111" s="30">
        <v>1</v>
      </c>
      <c r="X111" s="21">
        <v>58</v>
      </c>
      <c r="Y111" s="21">
        <v>236</v>
      </c>
      <c r="Z111" s="21">
        <v>10</v>
      </c>
      <c r="AA111" s="62">
        <v>0.96</v>
      </c>
      <c r="AB111" s="21" t="s">
        <v>53</v>
      </c>
      <c r="AC111" s="21" t="s">
        <v>200</v>
      </c>
      <c r="AD111" s="21" t="s">
        <v>195</v>
      </c>
    </row>
    <row r="112" spans="1:30" s="4" customFormat="1" ht="57.75" customHeight="1">
      <c r="A112" s="20">
        <v>102</v>
      </c>
      <c r="B112" s="28">
        <v>2024</v>
      </c>
      <c r="C112" s="20" t="s">
        <v>503</v>
      </c>
      <c r="D112" s="28" t="s">
        <v>40</v>
      </c>
      <c r="E112" s="22" t="s">
        <v>41</v>
      </c>
      <c r="F112" s="20" t="s">
        <v>42</v>
      </c>
      <c r="G112" s="20" t="s">
        <v>194</v>
      </c>
      <c r="H112" s="20" t="s">
        <v>504</v>
      </c>
      <c r="I112" s="20" t="s">
        <v>203</v>
      </c>
      <c r="J112" s="20" t="s">
        <v>505</v>
      </c>
      <c r="K112" s="28" t="s">
        <v>165</v>
      </c>
      <c r="L112" s="20">
        <v>5000</v>
      </c>
      <c r="M112" s="21" t="s">
        <v>48</v>
      </c>
      <c r="N112" s="20" t="s">
        <v>290</v>
      </c>
      <c r="O112" s="20" t="s">
        <v>306</v>
      </c>
      <c r="P112" s="20" t="s">
        <v>307</v>
      </c>
      <c r="Q112" s="58">
        <v>35</v>
      </c>
      <c r="R112" s="58">
        <v>35</v>
      </c>
      <c r="S112" s="48">
        <v>0</v>
      </c>
      <c r="T112" s="30" t="s">
        <v>74</v>
      </c>
      <c r="U112" s="30" t="s">
        <v>506</v>
      </c>
      <c r="V112" s="20" t="s">
        <v>505</v>
      </c>
      <c r="W112" s="59">
        <v>1</v>
      </c>
      <c r="X112" s="59">
        <v>32</v>
      </c>
      <c r="Y112" s="59">
        <v>150</v>
      </c>
      <c r="Z112" s="30">
        <v>9</v>
      </c>
      <c r="AA112" s="62">
        <v>0.96</v>
      </c>
      <c r="AB112" s="21" t="s">
        <v>53</v>
      </c>
      <c r="AC112" s="21" t="s">
        <v>200</v>
      </c>
      <c r="AD112" s="21" t="s">
        <v>507</v>
      </c>
    </row>
    <row r="113" spans="1:30" s="4" customFormat="1" ht="79.5" customHeight="1">
      <c r="A113" s="20">
        <v>103</v>
      </c>
      <c r="B113" s="28">
        <v>2024</v>
      </c>
      <c r="C113" s="20" t="s">
        <v>508</v>
      </c>
      <c r="D113" s="20" t="s">
        <v>40</v>
      </c>
      <c r="E113" s="22" t="s">
        <v>41</v>
      </c>
      <c r="F113" s="20" t="s">
        <v>42</v>
      </c>
      <c r="G113" s="20" t="s">
        <v>194</v>
      </c>
      <c r="H113" s="20" t="s">
        <v>504</v>
      </c>
      <c r="I113" s="20" t="s">
        <v>203</v>
      </c>
      <c r="J113" s="30" t="s">
        <v>509</v>
      </c>
      <c r="K113" s="30" t="s">
        <v>127</v>
      </c>
      <c r="L113" s="39" t="s">
        <v>510</v>
      </c>
      <c r="M113" s="21" t="s">
        <v>48</v>
      </c>
      <c r="N113" s="20" t="s">
        <v>352</v>
      </c>
      <c r="O113" s="20" t="s">
        <v>353</v>
      </c>
      <c r="P113" s="20" t="s">
        <v>51</v>
      </c>
      <c r="Q113" s="48">
        <v>50</v>
      </c>
      <c r="R113" s="48">
        <v>50</v>
      </c>
      <c r="S113" s="48">
        <v>0</v>
      </c>
      <c r="T113" s="30" t="s">
        <v>74</v>
      </c>
      <c r="U113" s="30" t="s">
        <v>511</v>
      </c>
      <c r="V113" s="30" t="s">
        <v>509</v>
      </c>
      <c r="W113" s="30">
        <v>1</v>
      </c>
      <c r="X113" s="21">
        <v>15</v>
      </c>
      <c r="Y113" s="21">
        <v>60</v>
      </c>
      <c r="Z113" s="30">
        <v>9</v>
      </c>
      <c r="AA113" s="62">
        <v>0.96</v>
      </c>
      <c r="AB113" s="21" t="s">
        <v>53</v>
      </c>
      <c r="AC113" s="21" t="s">
        <v>200</v>
      </c>
      <c r="AD113" s="21" t="s">
        <v>507</v>
      </c>
    </row>
    <row r="114" spans="1:30" s="4" customFormat="1" ht="75" customHeight="1">
      <c r="A114" s="20">
        <v>104</v>
      </c>
      <c r="B114" s="20">
        <v>2024</v>
      </c>
      <c r="C114" s="20" t="s">
        <v>512</v>
      </c>
      <c r="D114" s="20" t="s">
        <v>40</v>
      </c>
      <c r="E114" s="22" t="s">
        <v>41</v>
      </c>
      <c r="F114" s="20" t="s">
        <v>42</v>
      </c>
      <c r="G114" s="20" t="s">
        <v>194</v>
      </c>
      <c r="H114" s="20" t="s">
        <v>513</v>
      </c>
      <c r="I114" s="20" t="s">
        <v>203</v>
      </c>
      <c r="J114" s="30" t="s">
        <v>514</v>
      </c>
      <c r="K114" s="30" t="s">
        <v>127</v>
      </c>
      <c r="L114" s="39" t="s">
        <v>384</v>
      </c>
      <c r="M114" s="21" t="s">
        <v>48</v>
      </c>
      <c r="N114" s="20" t="s">
        <v>352</v>
      </c>
      <c r="O114" s="20" t="s">
        <v>353</v>
      </c>
      <c r="P114" s="20" t="s">
        <v>51</v>
      </c>
      <c r="Q114" s="48">
        <v>50</v>
      </c>
      <c r="R114" s="48">
        <v>50</v>
      </c>
      <c r="S114" s="48">
        <v>0</v>
      </c>
      <c r="T114" s="30" t="s">
        <v>74</v>
      </c>
      <c r="U114" s="30" t="s">
        <v>515</v>
      </c>
      <c r="V114" s="30" t="s">
        <v>516</v>
      </c>
      <c r="W114" s="30">
        <v>1</v>
      </c>
      <c r="X114" s="21">
        <v>30</v>
      </c>
      <c r="Y114" s="21">
        <v>103</v>
      </c>
      <c r="Z114" s="21">
        <v>32</v>
      </c>
      <c r="AA114" s="62">
        <v>0.96</v>
      </c>
      <c r="AB114" s="21" t="s">
        <v>53</v>
      </c>
      <c r="AC114" s="21" t="s">
        <v>200</v>
      </c>
      <c r="AD114" s="21" t="s">
        <v>513</v>
      </c>
    </row>
    <row r="115" spans="1:30" s="4" customFormat="1" ht="90" customHeight="1">
      <c r="A115" s="20">
        <v>105</v>
      </c>
      <c r="B115" s="30">
        <v>2024</v>
      </c>
      <c r="C115" s="30" t="s">
        <v>517</v>
      </c>
      <c r="D115" s="30" t="s">
        <v>40</v>
      </c>
      <c r="E115" s="22" t="s">
        <v>41</v>
      </c>
      <c r="F115" s="30" t="s">
        <v>42</v>
      </c>
      <c r="G115" s="30" t="s">
        <v>194</v>
      </c>
      <c r="H115" s="30" t="s">
        <v>518</v>
      </c>
      <c r="I115" s="30" t="s">
        <v>92</v>
      </c>
      <c r="J115" s="30" t="s">
        <v>519</v>
      </c>
      <c r="K115" s="30" t="s">
        <v>127</v>
      </c>
      <c r="L115" s="30">
        <v>1500</v>
      </c>
      <c r="M115" s="21" t="s">
        <v>48</v>
      </c>
      <c r="N115" s="30" t="s">
        <v>352</v>
      </c>
      <c r="O115" s="30" t="s">
        <v>353</v>
      </c>
      <c r="P115" s="30" t="s">
        <v>51</v>
      </c>
      <c r="Q115" s="48">
        <v>75</v>
      </c>
      <c r="R115" s="48">
        <v>75</v>
      </c>
      <c r="S115" s="48">
        <v>0</v>
      </c>
      <c r="T115" s="30" t="s">
        <v>74</v>
      </c>
      <c r="U115" s="20" t="s">
        <v>520</v>
      </c>
      <c r="V115" s="30" t="s">
        <v>521</v>
      </c>
      <c r="W115" s="30">
        <v>1</v>
      </c>
      <c r="X115" s="30">
        <v>1034</v>
      </c>
      <c r="Y115" s="30">
        <v>3762</v>
      </c>
      <c r="Z115" s="30">
        <v>60</v>
      </c>
      <c r="AA115" s="62">
        <v>0.96</v>
      </c>
      <c r="AB115" s="30" t="s">
        <v>53</v>
      </c>
      <c r="AC115" s="21" t="s">
        <v>200</v>
      </c>
      <c r="AD115" s="30" t="s">
        <v>518</v>
      </c>
    </row>
    <row r="116" spans="1:30" s="4" customFormat="1" ht="90" customHeight="1">
      <c r="A116" s="20">
        <v>106</v>
      </c>
      <c r="B116" s="30">
        <v>2024</v>
      </c>
      <c r="C116" s="30" t="s">
        <v>522</v>
      </c>
      <c r="D116" s="30" t="s">
        <v>40</v>
      </c>
      <c r="E116" s="22" t="s">
        <v>41</v>
      </c>
      <c r="F116" s="30" t="s">
        <v>42</v>
      </c>
      <c r="G116" s="30" t="s">
        <v>194</v>
      </c>
      <c r="H116" s="30" t="s">
        <v>518</v>
      </c>
      <c r="I116" s="30" t="s">
        <v>92</v>
      </c>
      <c r="J116" s="30" t="s">
        <v>523</v>
      </c>
      <c r="K116" s="30" t="s">
        <v>165</v>
      </c>
      <c r="L116" s="30">
        <v>4000</v>
      </c>
      <c r="M116" s="21" t="s">
        <v>48</v>
      </c>
      <c r="N116" s="30" t="s">
        <v>290</v>
      </c>
      <c r="O116" s="30" t="s">
        <v>306</v>
      </c>
      <c r="P116" s="30" t="s">
        <v>307</v>
      </c>
      <c r="Q116" s="48">
        <v>60</v>
      </c>
      <c r="R116" s="48">
        <v>60</v>
      </c>
      <c r="S116" s="48">
        <v>0</v>
      </c>
      <c r="T116" s="30" t="s">
        <v>74</v>
      </c>
      <c r="U116" s="30" t="s">
        <v>499</v>
      </c>
      <c r="V116" s="30" t="s">
        <v>524</v>
      </c>
      <c r="W116" s="30">
        <v>1</v>
      </c>
      <c r="X116" s="30">
        <v>53</v>
      </c>
      <c r="Y116" s="30">
        <v>206</v>
      </c>
      <c r="Z116" s="20">
        <v>10</v>
      </c>
      <c r="AA116" s="62">
        <v>0.96</v>
      </c>
      <c r="AB116" s="30" t="s">
        <v>53</v>
      </c>
      <c r="AC116" s="21" t="s">
        <v>200</v>
      </c>
      <c r="AD116" s="30" t="s">
        <v>518</v>
      </c>
    </row>
    <row r="117" spans="1:30" s="4" customFormat="1" ht="90" customHeight="1">
      <c r="A117" s="20">
        <v>107</v>
      </c>
      <c r="B117" s="30">
        <v>2024</v>
      </c>
      <c r="C117" s="30" t="s">
        <v>525</v>
      </c>
      <c r="D117" s="30" t="s">
        <v>40</v>
      </c>
      <c r="E117" s="22" t="s">
        <v>41</v>
      </c>
      <c r="F117" s="30" t="s">
        <v>42</v>
      </c>
      <c r="G117" s="30" t="s">
        <v>194</v>
      </c>
      <c r="H117" s="30" t="s">
        <v>518</v>
      </c>
      <c r="I117" s="30" t="s">
        <v>92</v>
      </c>
      <c r="J117" s="30" t="s">
        <v>526</v>
      </c>
      <c r="K117" s="30" t="s">
        <v>165</v>
      </c>
      <c r="L117" s="30">
        <v>1500</v>
      </c>
      <c r="M117" s="21" t="s">
        <v>48</v>
      </c>
      <c r="N117" s="30" t="s">
        <v>290</v>
      </c>
      <c r="O117" s="30" t="s">
        <v>306</v>
      </c>
      <c r="P117" s="30" t="s">
        <v>307</v>
      </c>
      <c r="Q117" s="48">
        <v>30</v>
      </c>
      <c r="R117" s="48">
        <v>30</v>
      </c>
      <c r="S117" s="48">
        <v>0</v>
      </c>
      <c r="T117" s="30" t="s">
        <v>74</v>
      </c>
      <c r="U117" s="30" t="s">
        <v>499</v>
      </c>
      <c r="V117" s="30" t="s">
        <v>526</v>
      </c>
      <c r="W117" s="30">
        <v>1</v>
      </c>
      <c r="X117" s="30">
        <v>40</v>
      </c>
      <c r="Y117" s="30">
        <v>145</v>
      </c>
      <c r="Z117" s="20">
        <v>9</v>
      </c>
      <c r="AA117" s="62">
        <v>0.96</v>
      </c>
      <c r="AB117" s="30" t="s">
        <v>53</v>
      </c>
      <c r="AC117" s="21" t="s">
        <v>200</v>
      </c>
      <c r="AD117" s="30" t="s">
        <v>518</v>
      </c>
    </row>
    <row r="118" spans="1:30" s="4" customFormat="1" ht="90" customHeight="1">
      <c r="A118" s="20">
        <v>108</v>
      </c>
      <c r="B118" s="20">
        <v>2024</v>
      </c>
      <c r="C118" s="20" t="s">
        <v>527</v>
      </c>
      <c r="D118" s="20" t="s">
        <v>40</v>
      </c>
      <c r="E118" s="22" t="s">
        <v>41</v>
      </c>
      <c r="F118" s="20" t="s">
        <v>42</v>
      </c>
      <c r="G118" s="20" t="s">
        <v>194</v>
      </c>
      <c r="H118" s="20" t="s">
        <v>528</v>
      </c>
      <c r="I118" s="20" t="s">
        <v>69</v>
      </c>
      <c r="J118" s="30" t="s">
        <v>529</v>
      </c>
      <c r="K118" s="30" t="s">
        <v>351</v>
      </c>
      <c r="L118" s="39">
        <v>2</v>
      </c>
      <c r="M118" s="21" t="s">
        <v>48</v>
      </c>
      <c r="N118" s="20" t="s">
        <v>352</v>
      </c>
      <c r="O118" s="20" t="s">
        <v>469</v>
      </c>
      <c r="P118" s="20" t="s">
        <v>51</v>
      </c>
      <c r="Q118" s="48">
        <v>20</v>
      </c>
      <c r="R118" s="48">
        <v>20</v>
      </c>
      <c r="S118" s="48">
        <v>0</v>
      </c>
      <c r="T118" s="30" t="s">
        <v>74</v>
      </c>
      <c r="U118" s="20" t="s">
        <v>530</v>
      </c>
      <c r="V118" s="30" t="s">
        <v>531</v>
      </c>
      <c r="W118" s="30">
        <v>8</v>
      </c>
      <c r="X118" s="21">
        <v>424</v>
      </c>
      <c r="Y118" s="21">
        <v>1833</v>
      </c>
      <c r="Z118" s="21">
        <v>190</v>
      </c>
      <c r="AA118" s="62">
        <v>0.96</v>
      </c>
      <c r="AB118" s="20" t="s">
        <v>53</v>
      </c>
      <c r="AC118" s="21" t="s">
        <v>200</v>
      </c>
      <c r="AD118" s="21" t="s">
        <v>528</v>
      </c>
    </row>
    <row r="119" spans="1:30" s="4" customFormat="1" ht="90" customHeight="1">
      <c r="A119" s="20">
        <v>109</v>
      </c>
      <c r="B119" s="20">
        <v>2024</v>
      </c>
      <c r="C119" s="20" t="s">
        <v>532</v>
      </c>
      <c r="D119" s="20" t="s">
        <v>40</v>
      </c>
      <c r="E119" s="22" t="s">
        <v>41</v>
      </c>
      <c r="F119" s="20" t="s">
        <v>42</v>
      </c>
      <c r="G119" s="20" t="s">
        <v>194</v>
      </c>
      <c r="H119" s="20" t="s">
        <v>533</v>
      </c>
      <c r="I119" s="20" t="s">
        <v>69</v>
      </c>
      <c r="J119" s="39" t="s">
        <v>534</v>
      </c>
      <c r="K119" s="30" t="s">
        <v>127</v>
      </c>
      <c r="L119" s="39" t="s">
        <v>535</v>
      </c>
      <c r="M119" s="21" t="s">
        <v>48</v>
      </c>
      <c r="N119" s="20" t="s">
        <v>290</v>
      </c>
      <c r="O119" s="20" t="s">
        <v>291</v>
      </c>
      <c r="P119" s="20" t="s">
        <v>51</v>
      </c>
      <c r="Q119" s="48">
        <v>30</v>
      </c>
      <c r="R119" s="48">
        <v>30</v>
      </c>
      <c r="S119" s="48">
        <v>0</v>
      </c>
      <c r="T119" s="30" t="s">
        <v>74</v>
      </c>
      <c r="U119" s="30" t="s">
        <v>536</v>
      </c>
      <c r="V119" s="30" t="s">
        <v>537</v>
      </c>
      <c r="W119" s="30">
        <v>1</v>
      </c>
      <c r="X119" s="21">
        <v>300</v>
      </c>
      <c r="Y119" s="21">
        <v>1000</v>
      </c>
      <c r="Z119" s="21">
        <v>10</v>
      </c>
      <c r="AA119" s="62">
        <v>0.96</v>
      </c>
      <c r="AB119" s="21" t="s">
        <v>53</v>
      </c>
      <c r="AC119" s="21" t="s">
        <v>200</v>
      </c>
      <c r="AD119" s="21" t="s">
        <v>533</v>
      </c>
    </row>
    <row r="120" spans="1:30" s="4" customFormat="1" ht="90" customHeight="1">
      <c r="A120" s="20">
        <v>110</v>
      </c>
      <c r="B120" s="20">
        <v>2024</v>
      </c>
      <c r="C120" s="20" t="s">
        <v>538</v>
      </c>
      <c r="D120" s="20" t="s">
        <v>40</v>
      </c>
      <c r="E120" s="22" t="s">
        <v>41</v>
      </c>
      <c r="F120" s="20" t="s">
        <v>42</v>
      </c>
      <c r="G120" s="20" t="s">
        <v>194</v>
      </c>
      <c r="H120" s="20" t="s">
        <v>533</v>
      </c>
      <c r="I120" s="20" t="s">
        <v>69</v>
      </c>
      <c r="J120" s="30" t="s">
        <v>539</v>
      </c>
      <c r="K120" s="30" t="s">
        <v>165</v>
      </c>
      <c r="L120" s="39" t="s">
        <v>540</v>
      </c>
      <c r="M120" s="21" t="s">
        <v>48</v>
      </c>
      <c r="N120" s="20" t="s">
        <v>290</v>
      </c>
      <c r="O120" s="20" t="s">
        <v>291</v>
      </c>
      <c r="P120" s="20" t="s">
        <v>51</v>
      </c>
      <c r="Q120" s="48">
        <v>85</v>
      </c>
      <c r="R120" s="48">
        <v>85</v>
      </c>
      <c r="S120" s="48">
        <v>0</v>
      </c>
      <c r="T120" s="30" t="s">
        <v>74</v>
      </c>
      <c r="U120" s="30" t="s">
        <v>536</v>
      </c>
      <c r="V120" s="30" t="s">
        <v>539</v>
      </c>
      <c r="W120" s="30">
        <v>1</v>
      </c>
      <c r="X120" s="21">
        <v>250</v>
      </c>
      <c r="Y120" s="21">
        <v>800</v>
      </c>
      <c r="Z120" s="21">
        <v>12</v>
      </c>
      <c r="AA120" s="62">
        <v>0.96</v>
      </c>
      <c r="AB120" s="21" t="s">
        <v>53</v>
      </c>
      <c r="AC120" s="21" t="s">
        <v>200</v>
      </c>
      <c r="AD120" s="21" t="s">
        <v>533</v>
      </c>
    </row>
    <row r="121" spans="1:30" s="4" customFormat="1" ht="78" customHeight="1">
      <c r="A121" s="20">
        <v>111</v>
      </c>
      <c r="B121" s="30">
        <v>2024</v>
      </c>
      <c r="C121" s="30" t="s">
        <v>541</v>
      </c>
      <c r="D121" s="20" t="s">
        <v>40</v>
      </c>
      <c r="E121" s="22" t="s">
        <v>41</v>
      </c>
      <c r="F121" s="20" t="s">
        <v>42</v>
      </c>
      <c r="G121" s="20" t="s">
        <v>194</v>
      </c>
      <c r="H121" s="30" t="s">
        <v>542</v>
      </c>
      <c r="I121" s="20" t="s">
        <v>203</v>
      </c>
      <c r="J121" s="30" t="s">
        <v>543</v>
      </c>
      <c r="K121" s="30" t="s">
        <v>165</v>
      </c>
      <c r="L121" s="30">
        <v>1500</v>
      </c>
      <c r="M121" s="21" t="s">
        <v>48</v>
      </c>
      <c r="N121" s="20" t="s">
        <v>290</v>
      </c>
      <c r="O121" s="20" t="s">
        <v>306</v>
      </c>
      <c r="P121" s="20" t="s">
        <v>307</v>
      </c>
      <c r="Q121" s="48">
        <v>25</v>
      </c>
      <c r="R121" s="48">
        <v>25</v>
      </c>
      <c r="S121" s="48">
        <v>0</v>
      </c>
      <c r="T121" s="30" t="s">
        <v>74</v>
      </c>
      <c r="U121" s="20" t="s">
        <v>544</v>
      </c>
      <c r="V121" s="30" t="s">
        <v>543</v>
      </c>
      <c r="W121" s="30">
        <v>1</v>
      </c>
      <c r="X121" s="30">
        <v>59</v>
      </c>
      <c r="Y121" s="30">
        <v>301</v>
      </c>
      <c r="Z121" s="30">
        <v>35</v>
      </c>
      <c r="AA121" s="62">
        <v>0.96</v>
      </c>
      <c r="AB121" s="30" t="s">
        <v>53</v>
      </c>
      <c r="AC121" s="21" t="s">
        <v>200</v>
      </c>
      <c r="AD121" s="30" t="s">
        <v>542</v>
      </c>
    </row>
    <row r="122" spans="1:30" s="4" customFormat="1" ht="67.5" customHeight="1">
      <c r="A122" s="20">
        <v>112</v>
      </c>
      <c r="B122" s="20">
        <v>2024</v>
      </c>
      <c r="C122" s="20" t="s">
        <v>545</v>
      </c>
      <c r="D122" s="20" t="s">
        <v>40</v>
      </c>
      <c r="E122" s="22" t="s">
        <v>41</v>
      </c>
      <c r="F122" s="20" t="s">
        <v>42</v>
      </c>
      <c r="G122" s="20" t="s">
        <v>90</v>
      </c>
      <c r="H122" s="20" t="s">
        <v>546</v>
      </c>
      <c r="I122" s="20" t="s">
        <v>92</v>
      </c>
      <c r="J122" s="20" t="s">
        <v>547</v>
      </c>
      <c r="K122" s="20" t="s">
        <v>121</v>
      </c>
      <c r="L122" s="20">
        <v>4</v>
      </c>
      <c r="M122" s="21" t="s">
        <v>48</v>
      </c>
      <c r="N122" s="20" t="s">
        <v>352</v>
      </c>
      <c r="O122" s="20" t="s">
        <v>353</v>
      </c>
      <c r="P122" s="20" t="s">
        <v>51</v>
      </c>
      <c r="Q122" s="48">
        <v>40</v>
      </c>
      <c r="R122" s="48">
        <v>40</v>
      </c>
      <c r="S122" s="48">
        <v>0</v>
      </c>
      <c r="T122" s="21" t="s">
        <v>74</v>
      </c>
      <c r="U122" s="20" t="s">
        <v>548</v>
      </c>
      <c r="V122" s="20" t="s">
        <v>547</v>
      </c>
      <c r="W122" s="20">
        <v>1</v>
      </c>
      <c r="X122" s="20">
        <v>386</v>
      </c>
      <c r="Y122" s="20">
        <v>1327</v>
      </c>
      <c r="Z122" s="20">
        <v>35</v>
      </c>
      <c r="AA122" s="62">
        <v>0.96</v>
      </c>
      <c r="AB122" s="20" t="s">
        <v>53</v>
      </c>
      <c r="AC122" s="20" t="s">
        <v>96</v>
      </c>
      <c r="AD122" s="20" t="s">
        <v>546</v>
      </c>
    </row>
    <row r="123" spans="1:30" s="4" customFormat="1" ht="76.5" customHeight="1">
      <c r="A123" s="20">
        <v>113</v>
      </c>
      <c r="B123" s="20">
        <v>2024</v>
      </c>
      <c r="C123" s="20" t="s">
        <v>549</v>
      </c>
      <c r="D123" s="20" t="s">
        <v>40</v>
      </c>
      <c r="E123" s="22" t="s">
        <v>41</v>
      </c>
      <c r="F123" s="20" t="s">
        <v>42</v>
      </c>
      <c r="G123" s="20" t="s">
        <v>90</v>
      </c>
      <c r="H123" s="20" t="s">
        <v>550</v>
      </c>
      <c r="I123" s="20" t="s">
        <v>92</v>
      </c>
      <c r="J123" s="20" t="s">
        <v>551</v>
      </c>
      <c r="K123" s="20" t="s">
        <v>165</v>
      </c>
      <c r="L123" s="20">
        <v>100</v>
      </c>
      <c r="M123" s="21" t="s">
        <v>48</v>
      </c>
      <c r="N123" s="20" t="s">
        <v>290</v>
      </c>
      <c r="O123" s="20" t="s">
        <v>306</v>
      </c>
      <c r="P123" s="20" t="s">
        <v>307</v>
      </c>
      <c r="Q123" s="48">
        <v>10</v>
      </c>
      <c r="R123" s="48">
        <v>10</v>
      </c>
      <c r="S123" s="48">
        <v>0</v>
      </c>
      <c r="T123" s="21" t="s">
        <v>74</v>
      </c>
      <c r="U123" s="20" t="s">
        <v>552</v>
      </c>
      <c r="V123" s="20" t="s">
        <v>551</v>
      </c>
      <c r="W123" s="20">
        <v>1</v>
      </c>
      <c r="X123" s="20">
        <v>55</v>
      </c>
      <c r="Y123" s="20">
        <v>215</v>
      </c>
      <c r="Z123" s="20">
        <v>10</v>
      </c>
      <c r="AA123" s="62">
        <v>0.96</v>
      </c>
      <c r="AB123" s="20" t="s">
        <v>53</v>
      </c>
      <c r="AC123" s="20" t="s">
        <v>96</v>
      </c>
      <c r="AD123" s="20" t="s">
        <v>550</v>
      </c>
    </row>
    <row r="124" spans="1:30" s="4" customFormat="1" ht="60" customHeight="1">
      <c r="A124" s="20">
        <v>114</v>
      </c>
      <c r="B124" s="20">
        <v>2024</v>
      </c>
      <c r="C124" s="20" t="s">
        <v>553</v>
      </c>
      <c r="D124" s="20" t="s">
        <v>40</v>
      </c>
      <c r="E124" s="22" t="s">
        <v>41</v>
      </c>
      <c r="F124" s="20" t="s">
        <v>42</v>
      </c>
      <c r="G124" s="20" t="s">
        <v>90</v>
      </c>
      <c r="H124" s="20" t="s">
        <v>550</v>
      </c>
      <c r="I124" s="20" t="s">
        <v>92</v>
      </c>
      <c r="J124" s="20" t="s">
        <v>554</v>
      </c>
      <c r="K124" s="20" t="s">
        <v>165</v>
      </c>
      <c r="L124" s="20">
        <v>500</v>
      </c>
      <c r="M124" s="21" t="s">
        <v>48</v>
      </c>
      <c r="N124" s="20" t="s">
        <v>290</v>
      </c>
      <c r="O124" s="20" t="s">
        <v>306</v>
      </c>
      <c r="P124" s="20" t="s">
        <v>307</v>
      </c>
      <c r="Q124" s="48">
        <v>32.5</v>
      </c>
      <c r="R124" s="48">
        <v>32.5</v>
      </c>
      <c r="S124" s="48">
        <v>0</v>
      </c>
      <c r="T124" s="21" t="s">
        <v>74</v>
      </c>
      <c r="U124" s="20" t="s">
        <v>552</v>
      </c>
      <c r="V124" s="20" t="s">
        <v>554</v>
      </c>
      <c r="W124" s="20">
        <v>1</v>
      </c>
      <c r="X124" s="20">
        <v>70</v>
      </c>
      <c r="Y124" s="20">
        <v>295</v>
      </c>
      <c r="Z124" s="20">
        <v>16</v>
      </c>
      <c r="AA124" s="62">
        <v>0.96</v>
      </c>
      <c r="AB124" s="20" t="s">
        <v>53</v>
      </c>
      <c r="AC124" s="20" t="s">
        <v>96</v>
      </c>
      <c r="AD124" s="20" t="s">
        <v>550</v>
      </c>
    </row>
    <row r="125" spans="1:30" s="4" customFormat="1" ht="63" customHeight="1">
      <c r="A125" s="20">
        <v>115</v>
      </c>
      <c r="B125" s="20">
        <v>2024</v>
      </c>
      <c r="C125" s="20" t="s">
        <v>555</v>
      </c>
      <c r="D125" s="20" t="s">
        <v>40</v>
      </c>
      <c r="E125" s="22" t="s">
        <v>41</v>
      </c>
      <c r="F125" s="20" t="s">
        <v>42</v>
      </c>
      <c r="G125" s="20" t="s">
        <v>90</v>
      </c>
      <c r="H125" s="20" t="s">
        <v>550</v>
      </c>
      <c r="I125" s="20" t="s">
        <v>92</v>
      </c>
      <c r="J125" s="20" t="s">
        <v>556</v>
      </c>
      <c r="K125" s="20" t="s">
        <v>165</v>
      </c>
      <c r="L125" s="20">
        <v>600</v>
      </c>
      <c r="M125" s="21" t="s">
        <v>48</v>
      </c>
      <c r="N125" s="20" t="s">
        <v>290</v>
      </c>
      <c r="O125" s="20" t="s">
        <v>306</v>
      </c>
      <c r="P125" s="20" t="s">
        <v>307</v>
      </c>
      <c r="Q125" s="48">
        <v>32.5</v>
      </c>
      <c r="R125" s="48">
        <v>32.5</v>
      </c>
      <c r="S125" s="48">
        <v>0</v>
      </c>
      <c r="T125" s="21" t="s">
        <v>74</v>
      </c>
      <c r="U125" s="20" t="s">
        <v>552</v>
      </c>
      <c r="V125" s="20" t="s">
        <v>554</v>
      </c>
      <c r="W125" s="20">
        <v>1</v>
      </c>
      <c r="X125" s="20">
        <v>70</v>
      </c>
      <c r="Y125" s="20">
        <v>295</v>
      </c>
      <c r="Z125" s="20">
        <v>16</v>
      </c>
      <c r="AA125" s="62">
        <v>0.96</v>
      </c>
      <c r="AB125" s="20" t="s">
        <v>53</v>
      </c>
      <c r="AC125" s="20" t="s">
        <v>96</v>
      </c>
      <c r="AD125" s="20" t="s">
        <v>550</v>
      </c>
    </row>
    <row r="126" spans="1:30" s="4" customFormat="1" ht="64.5" customHeight="1">
      <c r="A126" s="20">
        <v>116</v>
      </c>
      <c r="B126" s="20">
        <v>2024</v>
      </c>
      <c r="C126" s="20" t="s">
        <v>557</v>
      </c>
      <c r="D126" s="20" t="s">
        <v>40</v>
      </c>
      <c r="E126" s="22" t="s">
        <v>41</v>
      </c>
      <c r="F126" s="20" t="s">
        <v>42</v>
      </c>
      <c r="G126" s="20" t="s">
        <v>90</v>
      </c>
      <c r="H126" s="20" t="s">
        <v>558</v>
      </c>
      <c r="I126" s="20" t="s">
        <v>92</v>
      </c>
      <c r="J126" s="20" t="s">
        <v>559</v>
      </c>
      <c r="K126" s="20" t="s">
        <v>165</v>
      </c>
      <c r="L126" s="20">
        <v>1000</v>
      </c>
      <c r="M126" s="21" t="s">
        <v>48</v>
      </c>
      <c r="N126" s="20" t="s">
        <v>290</v>
      </c>
      <c r="O126" s="20" t="s">
        <v>306</v>
      </c>
      <c r="P126" s="20" t="s">
        <v>307</v>
      </c>
      <c r="Q126" s="48">
        <v>25</v>
      </c>
      <c r="R126" s="48">
        <v>25</v>
      </c>
      <c r="S126" s="48">
        <v>0</v>
      </c>
      <c r="T126" s="21" t="s">
        <v>74</v>
      </c>
      <c r="U126" s="20" t="s">
        <v>552</v>
      </c>
      <c r="V126" s="20" t="s">
        <v>559</v>
      </c>
      <c r="W126" s="20">
        <v>1</v>
      </c>
      <c r="X126" s="20">
        <v>58</v>
      </c>
      <c r="Y126" s="20">
        <v>240</v>
      </c>
      <c r="Z126" s="20">
        <v>10</v>
      </c>
      <c r="AA126" s="62">
        <v>0.96</v>
      </c>
      <c r="AB126" s="20" t="s">
        <v>53</v>
      </c>
      <c r="AC126" s="20" t="s">
        <v>96</v>
      </c>
      <c r="AD126" s="20" t="s">
        <v>558</v>
      </c>
    </row>
    <row r="127" spans="1:30" s="4" customFormat="1" ht="66.75" customHeight="1">
      <c r="A127" s="20">
        <v>117</v>
      </c>
      <c r="B127" s="20">
        <v>2024</v>
      </c>
      <c r="C127" s="20" t="s">
        <v>560</v>
      </c>
      <c r="D127" s="20" t="s">
        <v>40</v>
      </c>
      <c r="E127" s="22" t="s">
        <v>41</v>
      </c>
      <c r="F127" s="20" t="s">
        <v>42</v>
      </c>
      <c r="G127" s="20" t="s">
        <v>90</v>
      </c>
      <c r="H127" s="20" t="s">
        <v>558</v>
      </c>
      <c r="I127" s="20" t="s">
        <v>92</v>
      </c>
      <c r="J127" s="20" t="s">
        <v>561</v>
      </c>
      <c r="K127" s="20" t="s">
        <v>165</v>
      </c>
      <c r="L127" s="20">
        <v>1000</v>
      </c>
      <c r="M127" s="21" t="s">
        <v>48</v>
      </c>
      <c r="N127" s="20" t="s">
        <v>290</v>
      </c>
      <c r="O127" s="20" t="s">
        <v>291</v>
      </c>
      <c r="P127" s="20" t="s">
        <v>307</v>
      </c>
      <c r="Q127" s="48">
        <v>10</v>
      </c>
      <c r="R127" s="48">
        <v>10</v>
      </c>
      <c r="S127" s="48">
        <v>0</v>
      </c>
      <c r="T127" s="21" t="s">
        <v>74</v>
      </c>
      <c r="U127" s="20" t="s">
        <v>562</v>
      </c>
      <c r="V127" s="20" t="s">
        <v>561</v>
      </c>
      <c r="W127" s="30">
        <v>1</v>
      </c>
      <c r="X127" s="30">
        <v>26</v>
      </c>
      <c r="Y127" s="30">
        <v>102</v>
      </c>
      <c r="Z127" s="30">
        <v>8</v>
      </c>
      <c r="AA127" s="62">
        <v>0.96</v>
      </c>
      <c r="AB127" s="20" t="s">
        <v>53</v>
      </c>
      <c r="AC127" s="20" t="s">
        <v>96</v>
      </c>
      <c r="AD127" s="20" t="s">
        <v>558</v>
      </c>
    </row>
    <row r="128" spans="1:30" s="4" customFormat="1" ht="67.5" customHeight="1">
      <c r="A128" s="20">
        <v>118</v>
      </c>
      <c r="B128" s="20">
        <v>2024</v>
      </c>
      <c r="C128" s="20" t="s">
        <v>563</v>
      </c>
      <c r="D128" s="20" t="s">
        <v>40</v>
      </c>
      <c r="E128" s="22" t="s">
        <v>41</v>
      </c>
      <c r="F128" s="20" t="s">
        <v>42</v>
      </c>
      <c r="G128" s="20" t="s">
        <v>90</v>
      </c>
      <c r="H128" s="20" t="s">
        <v>237</v>
      </c>
      <c r="I128" s="20" t="s">
        <v>45</v>
      </c>
      <c r="J128" s="20" t="s">
        <v>564</v>
      </c>
      <c r="K128" s="20" t="s">
        <v>165</v>
      </c>
      <c r="L128" s="20">
        <v>600</v>
      </c>
      <c r="M128" s="21" t="s">
        <v>48</v>
      </c>
      <c r="N128" s="20" t="s">
        <v>290</v>
      </c>
      <c r="O128" s="20" t="s">
        <v>306</v>
      </c>
      <c r="P128" s="20" t="s">
        <v>307</v>
      </c>
      <c r="Q128" s="48">
        <v>20</v>
      </c>
      <c r="R128" s="48">
        <v>20</v>
      </c>
      <c r="S128" s="48">
        <v>0</v>
      </c>
      <c r="T128" s="21" t="s">
        <v>74</v>
      </c>
      <c r="U128" s="20" t="s">
        <v>552</v>
      </c>
      <c r="V128" s="20" t="s">
        <v>564</v>
      </c>
      <c r="W128" s="30">
        <v>1</v>
      </c>
      <c r="X128" s="30">
        <v>85</v>
      </c>
      <c r="Y128" s="30">
        <v>301</v>
      </c>
      <c r="Z128" s="30">
        <v>18</v>
      </c>
      <c r="AA128" s="62">
        <v>0.96</v>
      </c>
      <c r="AB128" s="20" t="s">
        <v>53</v>
      </c>
      <c r="AC128" s="20" t="s">
        <v>96</v>
      </c>
      <c r="AD128" s="20" t="s">
        <v>237</v>
      </c>
    </row>
    <row r="129" spans="1:30" s="4" customFormat="1" ht="72" customHeight="1">
      <c r="A129" s="20">
        <v>119</v>
      </c>
      <c r="B129" s="20">
        <v>2024</v>
      </c>
      <c r="C129" s="20" t="s">
        <v>565</v>
      </c>
      <c r="D129" s="20" t="s">
        <v>40</v>
      </c>
      <c r="E129" s="22" t="s">
        <v>41</v>
      </c>
      <c r="F129" s="20" t="s">
        <v>42</v>
      </c>
      <c r="G129" s="20" t="s">
        <v>90</v>
      </c>
      <c r="H129" s="20" t="s">
        <v>237</v>
      </c>
      <c r="I129" s="20" t="s">
        <v>45</v>
      </c>
      <c r="J129" s="20" t="s">
        <v>566</v>
      </c>
      <c r="K129" s="20" t="s">
        <v>165</v>
      </c>
      <c r="L129" s="20">
        <v>300</v>
      </c>
      <c r="M129" s="21" t="s">
        <v>48</v>
      </c>
      <c r="N129" s="20" t="s">
        <v>290</v>
      </c>
      <c r="O129" s="20" t="s">
        <v>306</v>
      </c>
      <c r="P129" s="20" t="s">
        <v>307</v>
      </c>
      <c r="Q129" s="48">
        <v>20</v>
      </c>
      <c r="R129" s="48">
        <v>20</v>
      </c>
      <c r="S129" s="48">
        <v>0</v>
      </c>
      <c r="T129" s="21" t="s">
        <v>74</v>
      </c>
      <c r="U129" s="20" t="s">
        <v>552</v>
      </c>
      <c r="V129" s="20" t="s">
        <v>564</v>
      </c>
      <c r="W129" s="30">
        <v>1</v>
      </c>
      <c r="X129" s="30">
        <v>85</v>
      </c>
      <c r="Y129" s="30">
        <v>301</v>
      </c>
      <c r="Z129" s="30">
        <v>18</v>
      </c>
      <c r="AA129" s="62">
        <v>0.96</v>
      </c>
      <c r="AB129" s="20" t="s">
        <v>53</v>
      </c>
      <c r="AC129" s="20" t="s">
        <v>96</v>
      </c>
      <c r="AD129" s="20" t="s">
        <v>237</v>
      </c>
    </row>
    <row r="130" spans="1:30" s="4" customFormat="1" ht="72" customHeight="1">
      <c r="A130" s="20">
        <v>120</v>
      </c>
      <c r="B130" s="20">
        <v>2024</v>
      </c>
      <c r="C130" s="20" t="s">
        <v>567</v>
      </c>
      <c r="D130" s="20" t="s">
        <v>40</v>
      </c>
      <c r="E130" s="22" t="s">
        <v>41</v>
      </c>
      <c r="F130" s="20" t="s">
        <v>42</v>
      </c>
      <c r="G130" s="20" t="s">
        <v>90</v>
      </c>
      <c r="H130" s="20" t="s">
        <v>568</v>
      </c>
      <c r="I130" s="20" t="s">
        <v>92</v>
      </c>
      <c r="J130" s="20" t="s">
        <v>569</v>
      </c>
      <c r="K130" s="20" t="s">
        <v>165</v>
      </c>
      <c r="L130" s="20">
        <v>1020</v>
      </c>
      <c r="M130" s="21" t="s">
        <v>48</v>
      </c>
      <c r="N130" s="20" t="s">
        <v>290</v>
      </c>
      <c r="O130" s="20" t="s">
        <v>306</v>
      </c>
      <c r="P130" s="20" t="s">
        <v>307</v>
      </c>
      <c r="Q130" s="48">
        <v>20</v>
      </c>
      <c r="R130" s="48">
        <v>20</v>
      </c>
      <c r="S130" s="48">
        <v>0</v>
      </c>
      <c r="T130" s="21" t="s">
        <v>74</v>
      </c>
      <c r="U130" s="20" t="s">
        <v>552</v>
      </c>
      <c r="V130" s="20" t="s">
        <v>564</v>
      </c>
      <c r="W130" s="30">
        <v>1</v>
      </c>
      <c r="X130" s="30">
        <v>85</v>
      </c>
      <c r="Y130" s="30">
        <v>301</v>
      </c>
      <c r="Z130" s="30">
        <v>18</v>
      </c>
      <c r="AA130" s="62">
        <v>0.96</v>
      </c>
      <c r="AB130" s="20" t="s">
        <v>53</v>
      </c>
      <c r="AC130" s="20" t="s">
        <v>96</v>
      </c>
      <c r="AD130" s="20" t="s">
        <v>568</v>
      </c>
    </row>
    <row r="131" spans="1:30" s="4" customFormat="1" ht="72" customHeight="1">
      <c r="A131" s="20">
        <v>121</v>
      </c>
      <c r="B131" s="20">
        <v>2024</v>
      </c>
      <c r="C131" s="20" t="s">
        <v>570</v>
      </c>
      <c r="D131" s="20" t="s">
        <v>40</v>
      </c>
      <c r="E131" s="22" t="s">
        <v>41</v>
      </c>
      <c r="F131" s="20" t="s">
        <v>42</v>
      </c>
      <c r="G131" s="20" t="s">
        <v>90</v>
      </c>
      <c r="H131" s="20" t="s">
        <v>571</v>
      </c>
      <c r="I131" s="20" t="s">
        <v>92</v>
      </c>
      <c r="J131" s="20" t="s">
        <v>572</v>
      </c>
      <c r="K131" s="20" t="s">
        <v>165</v>
      </c>
      <c r="L131" s="20">
        <v>20</v>
      </c>
      <c r="M131" s="21" t="s">
        <v>48</v>
      </c>
      <c r="N131" s="20" t="s">
        <v>290</v>
      </c>
      <c r="O131" s="20" t="s">
        <v>306</v>
      </c>
      <c r="P131" s="20" t="s">
        <v>307</v>
      </c>
      <c r="Q131" s="48">
        <v>20</v>
      </c>
      <c r="R131" s="48">
        <v>20</v>
      </c>
      <c r="S131" s="48">
        <v>0</v>
      </c>
      <c r="T131" s="21" t="s">
        <v>74</v>
      </c>
      <c r="U131" s="20" t="s">
        <v>573</v>
      </c>
      <c r="V131" s="20" t="s">
        <v>572</v>
      </c>
      <c r="W131" s="30">
        <v>1</v>
      </c>
      <c r="X131" s="30">
        <v>95</v>
      </c>
      <c r="Y131" s="30">
        <v>365</v>
      </c>
      <c r="Z131" s="30">
        <v>21</v>
      </c>
      <c r="AA131" s="62">
        <v>0.96</v>
      </c>
      <c r="AB131" s="20" t="s">
        <v>53</v>
      </c>
      <c r="AC131" s="20" t="s">
        <v>96</v>
      </c>
      <c r="AD131" s="20" t="s">
        <v>571</v>
      </c>
    </row>
    <row r="132" spans="1:30" s="4" customFormat="1" ht="75" customHeight="1">
      <c r="A132" s="20">
        <v>122</v>
      </c>
      <c r="B132" s="20">
        <v>2024</v>
      </c>
      <c r="C132" s="20" t="s">
        <v>574</v>
      </c>
      <c r="D132" s="20" t="s">
        <v>40</v>
      </c>
      <c r="E132" s="22" t="s">
        <v>41</v>
      </c>
      <c r="F132" s="20" t="s">
        <v>42</v>
      </c>
      <c r="G132" s="20" t="s">
        <v>90</v>
      </c>
      <c r="H132" s="20" t="s">
        <v>226</v>
      </c>
      <c r="I132" s="20" t="s">
        <v>92</v>
      </c>
      <c r="J132" s="20" t="s">
        <v>575</v>
      </c>
      <c r="K132" s="20" t="s">
        <v>165</v>
      </c>
      <c r="L132" s="20">
        <v>2650</v>
      </c>
      <c r="M132" s="21" t="s">
        <v>48</v>
      </c>
      <c r="N132" s="20" t="s">
        <v>290</v>
      </c>
      <c r="O132" s="20" t="s">
        <v>306</v>
      </c>
      <c r="P132" s="20" t="s">
        <v>307</v>
      </c>
      <c r="Q132" s="48">
        <v>20</v>
      </c>
      <c r="R132" s="48">
        <v>20</v>
      </c>
      <c r="S132" s="48">
        <v>0</v>
      </c>
      <c r="T132" s="21" t="s">
        <v>74</v>
      </c>
      <c r="U132" s="20" t="s">
        <v>573</v>
      </c>
      <c r="V132" s="20" t="s">
        <v>572</v>
      </c>
      <c r="W132" s="30">
        <v>1</v>
      </c>
      <c r="X132" s="30">
        <v>95</v>
      </c>
      <c r="Y132" s="30">
        <v>365</v>
      </c>
      <c r="Z132" s="30">
        <v>21</v>
      </c>
      <c r="AA132" s="62">
        <v>0.96</v>
      </c>
      <c r="AB132" s="20" t="s">
        <v>53</v>
      </c>
      <c r="AC132" s="20" t="s">
        <v>96</v>
      </c>
      <c r="AD132" s="20" t="s">
        <v>226</v>
      </c>
    </row>
    <row r="133" spans="1:30" s="4" customFormat="1" ht="63.75" customHeight="1">
      <c r="A133" s="20">
        <v>123</v>
      </c>
      <c r="B133" s="20">
        <v>2024</v>
      </c>
      <c r="C133" s="20" t="s">
        <v>576</v>
      </c>
      <c r="D133" s="20" t="s">
        <v>40</v>
      </c>
      <c r="E133" s="22" t="s">
        <v>41</v>
      </c>
      <c r="F133" s="20" t="s">
        <v>42</v>
      </c>
      <c r="G133" s="20" t="s">
        <v>90</v>
      </c>
      <c r="H133" s="20" t="s">
        <v>91</v>
      </c>
      <c r="I133" s="20" t="s">
        <v>92</v>
      </c>
      <c r="J133" s="20" t="s">
        <v>577</v>
      </c>
      <c r="K133" s="20" t="s">
        <v>165</v>
      </c>
      <c r="L133" s="20">
        <v>1000</v>
      </c>
      <c r="M133" s="21" t="s">
        <v>48</v>
      </c>
      <c r="N133" s="20" t="s">
        <v>290</v>
      </c>
      <c r="O133" s="20" t="s">
        <v>306</v>
      </c>
      <c r="P133" s="20" t="s">
        <v>307</v>
      </c>
      <c r="Q133" s="48">
        <v>18</v>
      </c>
      <c r="R133" s="48">
        <v>18</v>
      </c>
      <c r="S133" s="48">
        <v>0</v>
      </c>
      <c r="T133" s="21" t="s">
        <v>74</v>
      </c>
      <c r="U133" s="20" t="s">
        <v>573</v>
      </c>
      <c r="V133" s="20" t="s">
        <v>578</v>
      </c>
      <c r="W133" s="30">
        <v>1</v>
      </c>
      <c r="X133" s="30">
        <v>59</v>
      </c>
      <c r="Y133" s="30">
        <v>234</v>
      </c>
      <c r="Z133" s="30">
        <v>16</v>
      </c>
      <c r="AA133" s="62">
        <v>0.96</v>
      </c>
      <c r="AB133" s="20" t="s">
        <v>53</v>
      </c>
      <c r="AC133" s="20" t="s">
        <v>96</v>
      </c>
      <c r="AD133" s="20" t="s">
        <v>91</v>
      </c>
    </row>
    <row r="134" spans="1:30" s="4" customFormat="1" ht="63.75" customHeight="1">
      <c r="A134" s="20">
        <v>124</v>
      </c>
      <c r="B134" s="20">
        <v>2024</v>
      </c>
      <c r="C134" s="20" t="s">
        <v>579</v>
      </c>
      <c r="D134" s="20" t="s">
        <v>40</v>
      </c>
      <c r="E134" s="22" t="s">
        <v>41</v>
      </c>
      <c r="F134" s="20" t="s">
        <v>42</v>
      </c>
      <c r="G134" s="20" t="s">
        <v>90</v>
      </c>
      <c r="H134" s="20" t="s">
        <v>580</v>
      </c>
      <c r="I134" s="20" t="s">
        <v>92</v>
      </c>
      <c r="J134" s="20" t="s">
        <v>581</v>
      </c>
      <c r="K134" s="20" t="s">
        <v>165</v>
      </c>
      <c r="L134" s="20">
        <v>400</v>
      </c>
      <c r="M134" s="21" t="s">
        <v>48</v>
      </c>
      <c r="N134" s="20" t="s">
        <v>290</v>
      </c>
      <c r="O134" s="20" t="s">
        <v>306</v>
      </c>
      <c r="P134" s="20" t="s">
        <v>307</v>
      </c>
      <c r="Q134" s="48">
        <v>24</v>
      </c>
      <c r="R134" s="48">
        <v>24</v>
      </c>
      <c r="S134" s="48">
        <v>0</v>
      </c>
      <c r="T134" s="21" t="s">
        <v>74</v>
      </c>
      <c r="U134" s="20" t="s">
        <v>552</v>
      </c>
      <c r="V134" s="20" t="s">
        <v>581</v>
      </c>
      <c r="W134" s="20">
        <v>1</v>
      </c>
      <c r="X134" s="20">
        <v>76</v>
      </c>
      <c r="Y134" s="20">
        <v>306</v>
      </c>
      <c r="Z134" s="20">
        <v>13</v>
      </c>
      <c r="AA134" s="62">
        <v>0.96</v>
      </c>
      <c r="AB134" s="20" t="s">
        <v>53</v>
      </c>
      <c r="AC134" s="20" t="s">
        <v>96</v>
      </c>
      <c r="AD134" s="20" t="s">
        <v>580</v>
      </c>
    </row>
    <row r="135" spans="1:30" s="4" customFormat="1" ht="87.75" customHeight="1">
      <c r="A135" s="20">
        <v>125</v>
      </c>
      <c r="B135" s="20">
        <v>2024</v>
      </c>
      <c r="C135" s="20" t="s">
        <v>582</v>
      </c>
      <c r="D135" s="20" t="s">
        <v>117</v>
      </c>
      <c r="E135" s="22" t="s">
        <v>41</v>
      </c>
      <c r="F135" s="20" t="s">
        <v>42</v>
      </c>
      <c r="G135" s="20" t="s">
        <v>90</v>
      </c>
      <c r="H135" s="20" t="s">
        <v>583</v>
      </c>
      <c r="I135" s="20" t="s">
        <v>45</v>
      </c>
      <c r="J135" s="20" t="s">
        <v>584</v>
      </c>
      <c r="K135" s="20" t="s">
        <v>127</v>
      </c>
      <c r="L135" s="20">
        <v>2250</v>
      </c>
      <c r="M135" s="21" t="s">
        <v>48</v>
      </c>
      <c r="N135" s="20" t="s">
        <v>290</v>
      </c>
      <c r="O135" s="20" t="s">
        <v>291</v>
      </c>
      <c r="P135" s="20" t="s">
        <v>307</v>
      </c>
      <c r="Q135" s="48">
        <v>70</v>
      </c>
      <c r="R135" s="48">
        <v>70</v>
      </c>
      <c r="S135" s="48">
        <v>0</v>
      </c>
      <c r="T135" s="21" t="s">
        <v>74</v>
      </c>
      <c r="U135" s="20" t="s">
        <v>585</v>
      </c>
      <c r="V135" s="20" t="s">
        <v>584</v>
      </c>
      <c r="W135" s="30">
        <v>1</v>
      </c>
      <c r="X135" s="30">
        <v>78</v>
      </c>
      <c r="Y135" s="30">
        <v>286</v>
      </c>
      <c r="Z135" s="30">
        <v>25</v>
      </c>
      <c r="AA135" s="62">
        <v>0.96</v>
      </c>
      <c r="AB135" s="20" t="s">
        <v>53</v>
      </c>
      <c r="AC135" s="20" t="s">
        <v>96</v>
      </c>
      <c r="AD135" s="20" t="s">
        <v>583</v>
      </c>
    </row>
    <row r="136" spans="1:30" s="4" customFormat="1" ht="87.75" customHeight="1">
      <c r="A136" s="20">
        <v>126</v>
      </c>
      <c r="B136" s="28">
        <v>2024</v>
      </c>
      <c r="C136" s="20" t="s">
        <v>586</v>
      </c>
      <c r="D136" s="20" t="s">
        <v>40</v>
      </c>
      <c r="E136" s="22" t="s">
        <v>41</v>
      </c>
      <c r="F136" s="28" t="s">
        <v>42</v>
      </c>
      <c r="G136" s="28" t="s">
        <v>241</v>
      </c>
      <c r="H136" s="20" t="s">
        <v>587</v>
      </c>
      <c r="I136" s="20" t="s">
        <v>92</v>
      </c>
      <c r="J136" s="20" t="s">
        <v>588</v>
      </c>
      <c r="K136" s="28" t="s">
        <v>165</v>
      </c>
      <c r="L136" s="28">
        <v>2000</v>
      </c>
      <c r="M136" s="21" t="s">
        <v>48</v>
      </c>
      <c r="N136" s="20" t="s">
        <v>290</v>
      </c>
      <c r="O136" s="20" t="s">
        <v>291</v>
      </c>
      <c r="P136" s="20" t="s">
        <v>307</v>
      </c>
      <c r="Q136" s="48">
        <v>40</v>
      </c>
      <c r="R136" s="48">
        <v>40</v>
      </c>
      <c r="S136" s="48">
        <v>0</v>
      </c>
      <c r="T136" s="21" t="s">
        <v>74</v>
      </c>
      <c r="U136" s="30" t="s">
        <v>589</v>
      </c>
      <c r="V136" s="20" t="s">
        <v>588</v>
      </c>
      <c r="W136" s="59">
        <v>3</v>
      </c>
      <c r="X136" s="59">
        <v>40</v>
      </c>
      <c r="Y136" s="59">
        <v>162</v>
      </c>
      <c r="Z136" s="59">
        <v>16.2</v>
      </c>
      <c r="AA136" s="62">
        <v>0.96</v>
      </c>
      <c r="AB136" s="20" t="s">
        <v>53</v>
      </c>
      <c r="AC136" s="20" t="s">
        <v>246</v>
      </c>
      <c r="AD136" s="20" t="s">
        <v>587</v>
      </c>
    </row>
    <row r="137" spans="1:30" s="4" customFormat="1" ht="87.75" customHeight="1">
      <c r="A137" s="20">
        <v>127</v>
      </c>
      <c r="B137" s="28">
        <v>2024</v>
      </c>
      <c r="C137" s="20" t="s">
        <v>590</v>
      </c>
      <c r="D137" s="20" t="s">
        <v>40</v>
      </c>
      <c r="E137" s="22" t="s">
        <v>41</v>
      </c>
      <c r="F137" s="28" t="s">
        <v>42</v>
      </c>
      <c r="G137" s="28" t="s">
        <v>241</v>
      </c>
      <c r="H137" s="20" t="s">
        <v>587</v>
      </c>
      <c r="I137" s="20" t="s">
        <v>92</v>
      </c>
      <c r="J137" s="20" t="s">
        <v>591</v>
      </c>
      <c r="K137" s="20" t="s">
        <v>127</v>
      </c>
      <c r="L137" s="28">
        <v>5000</v>
      </c>
      <c r="M137" s="21" t="s">
        <v>48</v>
      </c>
      <c r="N137" s="20" t="s">
        <v>290</v>
      </c>
      <c r="O137" s="20" t="s">
        <v>291</v>
      </c>
      <c r="P137" s="20" t="s">
        <v>307</v>
      </c>
      <c r="Q137" s="48">
        <v>15</v>
      </c>
      <c r="R137" s="48">
        <v>15</v>
      </c>
      <c r="S137" s="48">
        <v>0</v>
      </c>
      <c r="T137" s="21" t="s">
        <v>74</v>
      </c>
      <c r="U137" s="30" t="s">
        <v>589</v>
      </c>
      <c r="V137" s="20" t="s">
        <v>591</v>
      </c>
      <c r="W137" s="59">
        <v>3</v>
      </c>
      <c r="X137" s="59">
        <v>45</v>
      </c>
      <c r="Y137" s="59">
        <v>168</v>
      </c>
      <c r="Z137" s="59">
        <v>16.8</v>
      </c>
      <c r="AA137" s="62">
        <v>0.96</v>
      </c>
      <c r="AB137" s="20" t="s">
        <v>53</v>
      </c>
      <c r="AC137" s="20" t="s">
        <v>246</v>
      </c>
      <c r="AD137" s="20" t="s">
        <v>587</v>
      </c>
    </row>
    <row r="138" spans="1:30" s="4" customFormat="1" ht="69" customHeight="1">
      <c r="A138" s="20">
        <v>128</v>
      </c>
      <c r="B138" s="28">
        <v>2024</v>
      </c>
      <c r="C138" s="20" t="s">
        <v>592</v>
      </c>
      <c r="D138" s="20" t="s">
        <v>40</v>
      </c>
      <c r="E138" s="22" t="s">
        <v>41</v>
      </c>
      <c r="F138" s="28" t="s">
        <v>42</v>
      </c>
      <c r="G138" s="28" t="s">
        <v>241</v>
      </c>
      <c r="H138" s="20" t="s">
        <v>587</v>
      </c>
      <c r="I138" s="20" t="s">
        <v>92</v>
      </c>
      <c r="J138" s="20" t="s">
        <v>593</v>
      </c>
      <c r="K138" s="28" t="s">
        <v>127</v>
      </c>
      <c r="L138" s="28">
        <v>2000</v>
      </c>
      <c r="M138" s="21" t="s">
        <v>48</v>
      </c>
      <c r="N138" s="20" t="s">
        <v>352</v>
      </c>
      <c r="O138" s="20" t="s">
        <v>353</v>
      </c>
      <c r="P138" s="28" t="s">
        <v>51</v>
      </c>
      <c r="Q138" s="48">
        <v>169</v>
      </c>
      <c r="R138" s="48">
        <v>169</v>
      </c>
      <c r="S138" s="48">
        <v>0</v>
      </c>
      <c r="T138" s="21" t="s">
        <v>74</v>
      </c>
      <c r="U138" s="30" t="s">
        <v>589</v>
      </c>
      <c r="V138" s="20" t="s">
        <v>593</v>
      </c>
      <c r="W138" s="59">
        <v>3</v>
      </c>
      <c r="X138" s="59">
        <v>80</v>
      </c>
      <c r="Y138" s="59">
        <v>245</v>
      </c>
      <c r="Z138" s="59">
        <v>24.5</v>
      </c>
      <c r="AA138" s="62">
        <v>0.96</v>
      </c>
      <c r="AB138" s="20" t="s">
        <v>53</v>
      </c>
      <c r="AC138" s="20" t="s">
        <v>246</v>
      </c>
      <c r="AD138" s="20" t="s">
        <v>587</v>
      </c>
    </row>
    <row r="139" spans="1:30" s="4" customFormat="1" ht="99.75" customHeight="1">
      <c r="A139" s="20">
        <v>129</v>
      </c>
      <c r="B139" s="21">
        <v>2024</v>
      </c>
      <c r="C139" s="21" t="s">
        <v>594</v>
      </c>
      <c r="D139" s="21" t="s">
        <v>40</v>
      </c>
      <c r="E139" s="22" t="s">
        <v>41</v>
      </c>
      <c r="F139" s="21" t="s">
        <v>42</v>
      </c>
      <c r="G139" s="21" t="s">
        <v>248</v>
      </c>
      <c r="H139" s="21" t="s">
        <v>595</v>
      </c>
      <c r="I139" s="21" t="s">
        <v>69</v>
      </c>
      <c r="J139" s="21" t="s">
        <v>596</v>
      </c>
      <c r="K139" s="21" t="s">
        <v>165</v>
      </c>
      <c r="L139" s="21">
        <v>850</v>
      </c>
      <c r="M139" s="21" t="s">
        <v>48</v>
      </c>
      <c r="N139" s="21" t="s">
        <v>290</v>
      </c>
      <c r="O139" s="21" t="s">
        <v>306</v>
      </c>
      <c r="P139" s="21" t="s">
        <v>307</v>
      </c>
      <c r="Q139" s="48">
        <v>10</v>
      </c>
      <c r="R139" s="48">
        <v>10</v>
      </c>
      <c r="S139" s="48">
        <v>0</v>
      </c>
      <c r="T139" s="21" t="s">
        <v>74</v>
      </c>
      <c r="U139" s="30" t="s">
        <v>251</v>
      </c>
      <c r="V139" s="21" t="s">
        <v>596</v>
      </c>
      <c r="W139" s="21">
        <v>1</v>
      </c>
      <c r="X139" s="21">
        <v>72</v>
      </c>
      <c r="Y139" s="21">
        <v>252</v>
      </c>
      <c r="Z139" s="21">
        <v>28</v>
      </c>
      <c r="AA139" s="62">
        <v>0.96</v>
      </c>
      <c r="AB139" s="21" t="s">
        <v>53</v>
      </c>
      <c r="AC139" s="21" t="s">
        <v>252</v>
      </c>
      <c r="AD139" s="21" t="s">
        <v>595</v>
      </c>
    </row>
    <row r="140" spans="1:30" s="4" customFormat="1" ht="69.75" customHeight="1">
      <c r="A140" s="20">
        <v>130</v>
      </c>
      <c r="B140" s="21">
        <v>2024</v>
      </c>
      <c r="C140" s="20" t="s">
        <v>597</v>
      </c>
      <c r="D140" s="28" t="s">
        <v>40</v>
      </c>
      <c r="E140" s="22" t="s">
        <v>41</v>
      </c>
      <c r="F140" s="20" t="s">
        <v>42</v>
      </c>
      <c r="G140" s="31" t="s">
        <v>248</v>
      </c>
      <c r="H140" s="31" t="s">
        <v>249</v>
      </c>
      <c r="I140" s="20" t="s">
        <v>69</v>
      </c>
      <c r="J140" s="20" t="s">
        <v>598</v>
      </c>
      <c r="K140" s="20" t="s">
        <v>165</v>
      </c>
      <c r="L140" s="20">
        <v>600</v>
      </c>
      <c r="M140" s="21" t="s">
        <v>48</v>
      </c>
      <c r="N140" s="20" t="s">
        <v>290</v>
      </c>
      <c r="O140" s="20" t="s">
        <v>306</v>
      </c>
      <c r="P140" s="20" t="s">
        <v>307</v>
      </c>
      <c r="Q140" s="48">
        <v>10</v>
      </c>
      <c r="R140" s="48">
        <v>10</v>
      </c>
      <c r="S140" s="48">
        <v>0</v>
      </c>
      <c r="T140" s="21" t="s">
        <v>74</v>
      </c>
      <c r="U140" s="21" t="s">
        <v>308</v>
      </c>
      <c r="V140" s="21" t="s">
        <v>598</v>
      </c>
      <c r="W140" s="30">
        <v>1</v>
      </c>
      <c r="X140" s="30">
        <v>72</v>
      </c>
      <c r="Y140" s="30">
        <v>252</v>
      </c>
      <c r="Z140" s="20">
        <v>32</v>
      </c>
      <c r="AA140" s="62">
        <v>0.96</v>
      </c>
      <c r="AB140" s="20" t="s">
        <v>53</v>
      </c>
      <c r="AC140" s="31" t="s">
        <v>252</v>
      </c>
      <c r="AD140" s="20" t="s">
        <v>249</v>
      </c>
    </row>
    <row r="141" spans="1:30" s="4" customFormat="1" ht="105" customHeight="1">
      <c r="A141" s="20">
        <v>131</v>
      </c>
      <c r="B141" s="21">
        <v>2024</v>
      </c>
      <c r="C141" s="20" t="s">
        <v>599</v>
      </c>
      <c r="D141" s="28" t="s">
        <v>40</v>
      </c>
      <c r="E141" s="22" t="s">
        <v>41</v>
      </c>
      <c r="F141" s="20" t="s">
        <v>42</v>
      </c>
      <c r="G141" s="31" t="s">
        <v>248</v>
      </c>
      <c r="H141" s="20" t="s">
        <v>258</v>
      </c>
      <c r="I141" s="28" t="s">
        <v>92</v>
      </c>
      <c r="J141" s="20" t="s">
        <v>600</v>
      </c>
      <c r="K141" s="30" t="s">
        <v>165</v>
      </c>
      <c r="L141" s="28">
        <v>800</v>
      </c>
      <c r="M141" s="21" t="s">
        <v>48</v>
      </c>
      <c r="N141" s="20" t="s">
        <v>290</v>
      </c>
      <c r="O141" s="20" t="s">
        <v>306</v>
      </c>
      <c r="P141" s="20" t="s">
        <v>307</v>
      </c>
      <c r="Q141" s="58">
        <v>15</v>
      </c>
      <c r="R141" s="58">
        <v>15</v>
      </c>
      <c r="S141" s="48">
        <v>0</v>
      </c>
      <c r="T141" s="21" t="s">
        <v>74</v>
      </c>
      <c r="U141" s="30" t="s">
        <v>251</v>
      </c>
      <c r="V141" s="21" t="s">
        <v>600</v>
      </c>
      <c r="W141" s="59">
        <v>1</v>
      </c>
      <c r="X141" s="59">
        <v>48</v>
      </c>
      <c r="Y141" s="59">
        <v>168</v>
      </c>
      <c r="Z141" s="20">
        <v>20</v>
      </c>
      <c r="AA141" s="62">
        <v>0.96</v>
      </c>
      <c r="AB141" s="20" t="s">
        <v>53</v>
      </c>
      <c r="AC141" s="31" t="s">
        <v>252</v>
      </c>
      <c r="AD141" s="20" t="s">
        <v>258</v>
      </c>
    </row>
    <row r="142" spans="1:30" s="4" customFormat="1" ht="118.5" customHeight="1">
      <c r="A142" s="20">
        <v>132</v>
      </c>
      <c r="B142" s="21">
        <v>2024</v>
      </c>
      <c r="C142" s="21" t="s">
        <v>601</v>
      </c>
      <c r="D142" s="21" t="s">
        <v>40</v>
      </c>
      <c r="E142" s="22" t="s">
        <v>41</v>
      </c>
      <c r="F142" s="21" t="s">
        <v>42</v>
      </c>
      <c r="G142" s="21" t="s">
        <v>248</v>
      </c>
      <c r="H142" s="21" t="s">
        <v>602</v>
      </c>
      <c r="I142" s="21" t="s">
        <v>203</v>
      </c>
      <c r="J142" s="21" t="s">
        <v>603</v>
      </c>
      <c r="K142" s="21" t="s">
        <v>127</v>
      </c>
      <c r="L142" s="21">
        <v>3500</v>
      </c>
      <c r="M142" s="21" t="s">
        <v>48</v>
      </c>
      <c r="N142" s="21" t="s">
        <v>352</v>
      </c>
      <c r="O142" s="21" t="s">
        <v>353</v>
      </c>
      <c r="P142" s="21" t="s">
        <v>51</v>
      </c>
      <c r="Q142" s="48">
        <v>90</v>
      </c>
      <c r="R142" s="48">
        <v>90</v>
      </c>
      <c r="S142" s="48">
        <v>0</v>
      </c>
      <c r="T142" s="21" t="s">
        <v>74</v>
      </c>
      <c r="U142" s="21" t="s">
        <v>604</v>
      </c>
      <c r="V142" s="21" t="s">
        <v>603</v>
      </c>
      <c r="W142" s="21">
        <v>1</v>
      </c>
      <c r="X142" s="21">
        <v>34</v>
      </c>
      <c r="Y142" s="21">
        <v>119</v>
      </c>
      <c r="Z142" s="21">
        <v>20</v>
      </c>
      <c r="AA142" s="62">
        <v>0.96</v>
      </c>
      <c r="AB142" s="21" t="s">
        <v>53</v>
      </c>
      <c r="AC142" s="21" t="s">
        <v>252</v>
      </c>
      <c r="AD142" s="21" t="s">
        <v>602</v>
      </c>
    </row>
    <row r="143" spans="1:30" s="4" customFormat="1" ht="90" customHeight="1">
      <c r="A143" s="20">
        <v>133</v>
      </c>
      <c r="B143" s="21">
        <v>2024</v>
      </c>
      <c r="C143" s="31" t="s">
        <v>605</v>
      </c>
      <c r="D143" s="28" t="s">
        <v>40</v>
      </c>
      <c r="E143" s="22" t="s">
        <v>41</v>
      </c>
      <c r="F143" s="20" t="s">
        <v>42</v>
      </c>
      <c r="G143" s="31" t="s">
        <v>248</v>
      </c>
      <c r="H143" s="31" t="s">
        <v>606</v>
      </c>
      <c r="I143" s="20" t="s">
        <v>92</v>
      </c>
      <c r="J143" s="31" t="s">
        <v>607</v>
      </c>
      <c r="K143" s="30" t="s">
        <v>165</v>
      </c>
      <c r="L143" s="31">
        <v>1300</v>
      </c>
      <c r="M143" s="21" t="s">
        <v>48</v>
      </c>
      <c r="N143" s="20" t="s">
        <v>290</v>
      </c>
      <c r="O143" s="20" t="s">
        <v>306</v>
      </c>
      <c r="P143" s="20" t="s">
        <v>307</v>
      </c>
      <c r="Q143" s="74">
        <v>25</v>
      </c>
      <c r="R143" s="74">
        <v>25</v>
      </c>
      <c r="S143" s="48">
        <v>0</v>
      </c>
      <c r="T143" s="21" t="s">
        <v>74</v>
      </c>
      <c r="U143" s="30" t="s">
        <v>608</v>
      </c>
      <c r="V143" s="21" t="s">
        <v>607</v>
      </c>
      <c r="W143" s="75">
        <v>1</v>
      </c>
      <c r="X143" s="75">
        <v>26</v>
      </c>
      <c r="Y143" s="75">
        <v>106</v>
      </c>
      <c r="Z143" s="20">
        <v>20</v>
      </c>
      <c r="AA143" s="62">
        <v>0.96</v>
      </c>
      <c r="AB143" s="20" t="s">
        <v>53</v>
      </c>
      <c r="AC143" s="31" t="s">
        <v>252</v>
      </c>
      <c r="AD143" s="20" t="s">
        <v>606</v>
      </c>
    </row>
    <row r="144" spans="1:30" s="4" customFormat="1" ht="111" customHeight="1">
      <c r="A144" s="20">
        <v>134</v>
      </c>
      <c r="B144" s="21">
        <v>2024</v>
      </c>
      <c r="C144" s="20" t="s">
        <v>609</v>
      </c>
      <c r="D144" s="28" t="s">
        <v>40</v>
      </c>
      <c r="E144" s="22" t="s">
        <v>41</v>
      </c>
      <c r="F144" s="20" t="s">
        <v>42</v>
      </c>
      <c r="G144" s="31" t="s">
        <v>248</v>
      </c>
      <c r="H144" s="31" t="s">
        <v>610</v>
      </c>
      <c r="I144" s="30" t="s">
        <v>203</v>
      </c>
      <c r="J144" s="20" t="s">
        <v>611</v>
      </c>
      <c r="K144" s="20" t="s">
        <v>127</v>
      </c>
      <c r="L144" s="20">
        <v>3000</v>
      </c>
      <c r="M144" s="21" t="s">
        <v>48</v>
      </c>
      <c r="N144" s="20" t="s">
        <v>290</v>
      </c>
      <c r="O144" s="20" t="s">
        <v>291</v>
      </c>
      <c r="P144" s="20" t="s">
        <v>51</v>
      </c>
      <c r="Q144" s="48">
        <v>30</v>
      </c>
      <c r="R144" s="48">
        <v>30</v>
      </c>
      <c r="S144" s="48">
        <v>0</v>
      </c>
      <c r="T144" s="21" t="s">
        <v>74</v>
      </c>
      <c r="U144" s="30" t="s">
        <v>251</v>
      </c>
      <c r="V144" s="21" t="s">
        <v>611</v>
      </c>
      <c r="W144" s="30">
        <v>1</v>
      </c>
      <c r="X144" s="30">
        <v>64</v>
      </c>
      <c r="Y144" s="30">
        <v>226</v>
      </c>
      <c r="Z144" s="30">
        <v>20</v>
      </c>
      <c r="AA144" s="62">
        <v>0.96</v>
      </c>
      <c r="AB144" s="20" t="s">
        <v>53</v>
      </c>
      <c r="AC144" s="21" t="s">
        <v>252</v>
      </c>
      <c r="AD144" s="21" t="s">
        <v>610</v>
      </c>
    </row>
    <row r="145" spans="1:30" s="4" customFormat="1" ht="48.75" customHeight="1">
      <c r="A145" s="20">
        <v>135</v>
      </c>
      <c r="B145" s="28">
        <v>2024</v>
      </c>
      <c r="C145" s="20" t="s">
        <v>612</v>
      </c>
      <c r="D145" s="21" t="s">
        <v>40</v>
      </c>
      <c r="E145" s="22" t="s">
        <v>41</v>
      </c>
      <c r="F145" s="21" t="s">
        <v>42</v>
      </c>
      <c r="G145" s="21" t="s">
        <v>109</v>
      </c>
      <c r="H145" s="20" t="s">
        <v>261</v>
      </c>
      <c r="I145" s="21" t="s">
        <v>69</v>
      </c>
      <c r="J145" s="21" t="s">
        <v>613</v>
      </c>
      <c r="K145" s="21" t="s">
        <v>165</v>
      </c>
      <c r="L145" s="21">
        <v>1800</v>
      </c>
      <c r="M145" s="21" t="s">
        <v>48</v>
      </c>
      <c r="N145" s="21" t="s">
        <v>290</v>
      </c>
      <c r="O145" s="20" t="s">
        <v>291</v>
      </c>
      <c r="P145" s="20" t="s">
        <v>307</v>
      </c>
      <c r="Q145" s="48">
        <v>100</v>
      </c>
      <c r="R145" s="48">
        <v>100</v>
      </c>
      <c r="S145" s="48">
        <v>0</v>
      </c>
      <c r="T145" s="21" t="s">
        <v>74</v>
      </c>
      <c r="U145" s="30" t="s">
        <v>263</v>
      </c>
      <c r="V145" s="21" t="s">
        <v>613</v>
      </c>
      <c r="W145" s="59">
        <v>1</v>
      </c>
      <c r="X145" s="59">
        <v>60</v>
      </c>
      <c r="Y145" s="59">
        <v>225</v>
      </c>
      <c r="Z145" s="20">
        <v>10</v>
      </c>
      <c r="AA145" s="62">
        <v>0.96</v>
      </c>
      <c r="AB145" s="21" t="s">
        <v>53</v>
      </c>
      <c r="AC145" s="20" t="s">
        <v>264</v>
      </c>
      <c r="AD145" s="20" t="s">
        <v>261</v>
      </c>
    </row>
    <row r="146" spans="1:30" s="4" customFormat="1" ht="54.75" customHeight="1">
      <c r="A146" s="20">
        <v>136</v>
      </c>
      <c r="B146" s="21">
        <v>2024</v>
      </c>
      <c r="C146" s="21" t="s">
        <v>614</v>
      </c>
      <c r="D146" s="21" t="s">
        <v>40</v>
      </c>
      <c r="E146" s="22" t="s">
        <v>41</v>
      </c>
      <c r="F146" s="21" t="s">
        <v>42</v>
      </c>
      <c r="G146" s="21" t="s">
        <v>109</v>
      </c>
      <c r="H146" s="21" t="s">
        <v>615</v>
      </c>
      <c r="I146" s="21" t="s">
        <v>69</v>
      </c>
      <c r="J146" s="21" t="s">
        <v>616</v>
      </c>
      <c r="K146" s="21" t="s">
        <v>127</v>
      </c>
      <c r="L146" s="21">
        <v>2000</v>
      </c>
      <c r="M146" s="21" t="s">
        <v>48</v>
      </c>
      <c r="N146" s="21" t="s">
        <v>290</v>
      </c>
      <c r="O146" s="20" t="s">
        <v>291</v>
      </c>
      <c r="P146" s="20" t="s">
        <v>307</v>
      </c>
      <c r="Q146" s="48">
        <v>40</v>
      </c>
      <c r="R146" s="48">
        <v>40</v>
      </c>
      <c r="S146" s="48">
        <v>0</v>
      </c>
      <c r="T146" s="21" t="s">
        <v>74</v>
      </c>
      <c r="U146" s="30" t="s">
        <v>263</v>
      </c>
      <c r="V146" s="21" t="s">
        <v>617</v>
      </c>
      <c r="W146" s="59">
        <v>1</v>
      </c>
      <c r="X146" s="59">
        <v>57</v>
      </c>
      <c r="Y146" s="59">
        <v>234</v>
      </c>
      <c r="Z146" s="20">
        <v>9</v>
      </c>
      <c r="AA146" s="62">
        <v>0.96</v>
      </c>
      <c r="AB146" s="21" t="s">
        <v>53</v>
      </c>
      <c r="AC146" s="20" t="s">
        <v>264</v>
      </c>
      <c r="AD146" s="20" t="s">
        <v>615</v>
      </c>
    </row>
    <row r="147" spans="1:30" s="4" customFormat="1" ht="45" customHeight="1">
      <c r="A147" s="20">
        <v>137</v>
      </c>
      <c r="B147" s="20">
        <v>2024</v>
      </c>
      <c r="C147" s="21" t="s">
        <v>618</v>
      </c>
      <c r="D147" s="21" t="s">
        <v>40</v>
      </c>
      <c r="E147" s="20" t="s">
        <v>41</v>
      </c>
      <c r="F147" s="21" t="s">
        <v>42</v>
      </c>
      <c r="G147" s="21" t="s">
        <v>109</v>
      </c>
      <c r="H147" s="21" t="s">
        <v>619</v>
      </c>
      <c r="I147" s="21" t="s">
        <v>92</v>
      </c>
      <c r="J147" s="21" t="s">
        <v>620</v>
      </c>
      <c r="K147" s="30" t="s">
        <v>127</v>
      </c>
      <c r="L147" s="21">
        <v>150</v>
      </c>
      <c r="M147" s="21" t="s">
        <v>48</v>
      </c>
      <c r="N147" s="30" t="s">
        <v>290</v>
      </c>
      <c r="O147" s="20" t="s">
        <v>291</v>
      </c>
      <c r="P147" s="20" t="s">
        <v>51</v>
      </c>
      <c r="Q147" s="48">
        <v>48</v>
      </c>
      <c r="R147" s="48">
        <v>48</v>
      </c>
      <c r="S147" s="48">
        <v>0</v>
      </c>
      <c r="T147" s="21" t="s">
        <v>74</v>
      </c>
      <c r="U147" s="30" t="s">
        <v>263</v>
      </c>
      <c r="V147" s="21" t="s">
        <v>621</v>
      </c>
      <c r="W147" s="21">
        <v>1</v>
      </c>
      <c r="X147" s="21">
        <v>22</v>
      </c>
      <c r="Y147" s="21">
        <v>98</v>
      </c>
      <c r="Z147" s="20">
        <v>10</v>
      </c>
      <c r="AA147" s="62">
        <v>0.96</v>
      </c>
      <c r="AB147" s="20" t="s">
        <v>53</v>
      </c>
      <c r="AC147" s="20" t="s">
        <v>264</v>
      </c>
      <c r="AD147" s="30" t="s">
        <v>619</v>
      </c>
    </row>
    <row r="148" spans="1:30" s="4" customFormat="1" ht="45" customHeight="1">
      <c r="A148" s="20">
        <v>138</v>
      </c>
      <c r="B148" s="20">
        <v>2024</v>
      </c>
      <c r="C148" s="20" t="s">
        <v>622</v>
      </c>
      <c r="D148" s="20" t="s">
        <v>117</v>
      </c>
      <c r="E148" s="22" t="s">
        <v>41</v>
      </c>
      <c r="F148" s="20" t="s">
        <v>42</v>
      </c>
      <c r="G148" s="20" t="s">
        <v>98</v>
      </c>
      <c r="H148" s="20" t="s">
        <v>623</v>
      </c>
      <c r="I148" s="20" t="s">
        <v>69</v>
      </c>
      <c r="J148" s="20" t="s">
        <v>624</v>
      </c>
      <c r="K148" s="30" t="s">
        <v>165</v>
      </c>
      <c r="L148" s="20">
        <v>1000</v>
      </c>
      <c r="M148" s="20" t="s">
        <v>48</v>
      </c>
      <c r="N148" s="20" t="s">
        <v>290</v>
      </c>
      <c r="O148" s="20" t="s">
        <v>306</v>
      </c>
      <c r="P148" s="20" t="s">
        <v>51</v>
      </c>
      <c r="Q148" s="48">
        <v>15</v>
      </c>
      <c r="R148" s="48">
        <v>15</v>
      </c>
      <c r="S148" s="48">
        <v>0</v>
      </c>
      <c r="T148" s="20" t="s">
        <v>74</v>
      </c>
      <c r="U148" s="20" t="s">
        <v>625</v>
      </c>
      <c r="V148" s="30" t="s">
        <v>624</v>
      </c>
      <c r="W148" s="60">
        <v>1</v>
      </c>
      <c r="X148" s="30">
        <v>25</v>
      </c>
      <c r="Y148" s="30">
        <v>113</v>
      </c>
      <c r="Z148" s="20">
        <v>19</v>
      </c>
      <c r="AA148" s="62">
        <v>0.96</v>
      </c>
      <c r="AB148" s="20" t="s">
        <v>53</v>
      </c>
      <c r="AC148" s="20" t="s">
        <v>101</v>
      </c>
      <c r="AD148" s="20" t="s">
        <v>623</v>
      </c>
    </row>
    <row r="149" spans="1:30" s="4" customFormat="1" ht="45" customHeight="1">
      <c r="A149" s="20">
        <v>139</v>
      </c>
      <c r="B149" s="20">
        <v>2024</v>
      </c>
      <c r="C149" s="20" t="s">
        <v>626</v>
      </c>
      <c r="D149" s="20" t="s">
        <v>40</v>
      </c>
      <c r="E149" s="22" t="s">
        <v>41</v>
      </c>
      <c r="F149" s="20" t="s">
        <v>42</v>
      </c>
      <c r="G149" s="20" t="s">
        <v>98</v>
      </c>
      <c r="H149" s="20" t="s">
        <v>623</v>
      </c>
      <c r="I149" s="20" t="s">
        <v>69</v>
      </c>
      <c r="J149" s="20" t="s">
        <v>624</v>
      </c>
      <c r="K149" s="30" t="s">
        <v>165</v>
      </c>
      <c r="L149" s="20">
        <v>1000</v>
      </c>
      <c r="M149" s="20" t="s">
        <v>48</v>
      </c>
      <c r="N149" s="20" t="s">
        <v>290</v>
      </c>
      <c r="O149" s="20" t="s">
        <v>306</v>
      </c>
      <c r="P149" s="20" t="s">
        <v>51</v>
      </c>
      <c r="Q149" s="48">
        <v>15</v>
      </c>
      <c r="R149" s="48">
        <v>15</v>
      </c>
      <c r="S149" s="48">
        <v>0</v>
      </c>
      <c r="T149" s="20" t="s">
        <v>74</v>
      </c>
      <c r="U149" s="20" t="s">
        <v>625</v>
      </c>
      <c r="V149" s="30" t="s">
        <v>624</v>
      </c>
      <c r="W149" s="60">
        <v>1</v>
      </c>
      <c r="X149" s="30">
        <v>25</v>
      </c>
      <c r="Y149" s="30">
        <v>113</v>
      </c>
      <c r="Z149" s="20">
        <v>19</v>
      </c>
      <c r="AA149" s="62">
        <v>0.96</v>
      </c>
      <c r="AB149" s="20" t="s">
        <v>53</v>
      </c>
      <c r="AC149" s="20" t="s">
        <v>101</v>
      </c>
      <c r="AD149" s="20" t="s">
        <v>623</v>
      </c>
    </row>
    <row r="150" spans="1:30" s="4" customFormat="1" ht="45" customHeight="1">
      <c r="A150" s="20">
        <v>140</v>
      </c>
      <c r="B150" s="20">
        <v>2024</v>
      </c>
      <c r="C150" s="20" t="s">
        <v>627</v>
      </c>
      <c r="D150" s="20" t="s">
        <v>117</v>
      </c>
      <c r="E150" s="22" t="s">
        <v>41</v>
      </c>
      <c r="F150" s="20" t="s">
        <v>42</v>
      </c>
      <c r="G150" s="20" t="s">
        <v>98</v>
      </c>
      <c r="H150" s="20" t="s">
        <v>106</v>
      </c>
      <c r="I150" s="20" t="s">
        <v>280</v>
      </c>
      <c r="J150" s="20" t="s">
        <v>628</v>
      </c>
      <c r="K150" s="30" t="s">
        <v>165</v>
      </c>
      <c r="L150" s="20">
        <v>1000</v>
      </c>
      <c r="M150" s="20" t="s">
        <v>48</v>
      </c>
      <c r="N150" s="20" t="s">
        <v>290</v>
      </c>
      <c r="O150" s="20" t="s">
        <v>306</v>
      </c>
      <c r="P150" s="20" t="s">
        <v>51</v>
      </c>
      <c r="Q150" s="48">
        <v>15</v>
      </c>
      <c r="R150" s="48">
        <v>15</v>
      </c>
      <c r="S150" s="48">
        <v>0</v>
      </c>
      <c r="T150" s="20" t="s">
        <v>74</v>
      </c>
      <c r="U150" s="20" t="s">
        <v>625</v>
      </c>
      <c r="V150" s="30" t="s">
        <v>628</v>
      </c>
      <c r="W150" s="60">
        <v>1</v>
      </c>
      <c r="X150" s="30">
        <v>25</v>
      </c>
      <c r="Y150" s="30">
        <v>113</v>
      </c>
      <c r="Z150" s="20">
        <v>19</v>
      </c>
      <c r="AA150" s="62">
        <v>0.96</v>
      </c>
      <c r="AB150" s="20" t="s">
        <v>53</v>
      </c>
      <c r="AC150" s="20" t="s">
        <v>101</v>
      </c>
      <c r="AD150" s="20" t="s">
        <v>106</v>
      </c>
    </row>
    <row r="151" spans="1:30" s="4" customFormat="1" ht="45" customHeight="1">
      <c r="A151" s="20">
        <v>141</v>
      </c>
      <c r="B151" s="20">
        <v>2024</v>
      </c>
      <c r="C151" s="20" t="s">
        <v>629</v>
      </c>
      <c r="D151" s="20" t="s">
        <v>117</v>
      </c>
      <c r="E151" s="22" t="s">
        <v>41</v>
      </c>
      <c r="F151" s="20" t="s">
        <v>42</v>
      </c>
      <c r="G151" s="20" t="s">
        <v>98</v>
      </c>
      <c r="H151" s="20" t="s">
        <v>106</v>
      </c>
      <c r="I151" s="20" t="s">
        <v>280</v>
      </c>
      <c r="J151" s="21" t="s">
        <v>630</v>
      </c>
      <c r="K151" s="30" t="s">
        <v>165</v>
      </c>
      <c r="L151" s="73">
        <v>1500</v>
      </c>
      <c r="M151" s="20" t="s">
        <v>48</v>
      </c>
      <c r="N151" s="40" t="s">
        <v>290</v>
      </c>
      <c r="O151" s="20" t="s">
        <v>306</v>
      </c>
      <c r="P151" s="20" t="s">
        <v>307</v>
      </c>
      <c r="Q151" s="76">
        <v>25</v>
      </c>
      <c r="R151" s="76">
        <v>25</v>
      </c>
      <c r="S151" s="48">
        <v>0</v>
      </c>
      <c r="T151" s="20" t="s">
        <v>74</v>
      </c>
      <c r="U151" s="20" t="s">
        <v>631</v>
      </c>
      <c r="V151" s="30" t="s">
        <v>630</v>
      </c>
      <c r="W151" s="60">
        <v>1</v>
      </c>
      <c r="X151" s="30">
        <v>29</v>
      </c>
      <c r="Y151" s="30">
        <v>132</v>
      </c>
      <c r="Z151" s="20">
        <v>14</v>
      </c>
      <c r="AA151" s="62">
        <v>0.96</v>
      </c>
      <c r="AB151" s="20" t="s">
        <v>53</v>
      </c>
      <c r="AC151" s="20" t="s">
        <v>101</v>
      </c>
      <c r="AD151" s="20" t="s">
        <v>106</v>
      </c>
    </row>
    <row r="152" spans="1:30" s="4" customFormat="1" ht="45" customHeight="1">
      <c r="A152" s="20">
        <v>142</v>
      </c>
      <c r="B152" s="20">
        <v>2024</v>
      </c>
      <c r="C152" s="20" t="s">
        <v>632</v>
      </c>
      <c r="D152" s="28" t="s">
        <v>40</v>
      </c>
      <c r="E152" s="22" t="s">
        <v>41</v>
      </c>
      <c r="F152" s="20" t="s">
        <v>42</v>
      </c>
      <c r="G152" s="20" t="s">
        <v>98</v>
      </c>
      <c r="H152" s="28" t="s">
        <v>633</v>
      </c>
      <c r="I152" s="20" t="s">
        <v>92</v>
      </c>
      <c r="J152" s="20" t="s">
        <v>634</v>
      </c>
      <c r="K152" s="30" t="s">
        <v>165</v>
      </c>
      <c r="L152" s="28">
        <v>1500</v>
      </c>
      <c r="M152" s="20" t="s">
        <v>48</v>
      </c>
      <c r="N152" s="40" t="s">
        <v>290</v>
      </c>
      <c r="O152" s="20" t="s">
        <v>306</v>
      </c>
      <c r="P152" s="20" t="s">
        <v>307</v>
      </c>
      <c r="Q152" s="48">
        <v>40</v>
      </c>
      <c r="R152" s="48">
        <v>40</v>
      </c>
      <c r="S152" s="48">
        <v>0</v>
      </c>
      <c r="T152" s="30" t="s">
        <v>74</v>
      </c>
      <c r="U152" s="20" t="s">
        <v>635</v>
      </c>
      <c r="V152" s="30" t="s">
        <v>634</v>
      </c>
      <c r="W152" s="20">
        <v>1</v>
      </c>
      <c r="X152" s="20">
        <v>70</v>
      </c>
      <c r="Y152" s="20">
        <v>260</v>
      </c>
      <c r="Z152" s="20">
        <v>26</v>
      </c>
      <c r="AA152" s="62">
        <v>0.96</v>
      </c>
      <c r="AB152" s="20" t="s">
        <v>53</v>
      </c>
      <c r="AC152" s="20" t="s">
        <v>101</v>
      </c>
      <c r="AD152" s="20" t="s">
        <v>633</v>
      </c>
    </row>
    <row r="153" spans="1:225" s="5" customFormat="1" ht="42.75" customHeight="1">
      <c r="A153" s="17" t="s">
        <v>636</v>
      </c>
      <c r="B153" s="18"/>
      <c r="C153" s="18"/>
      <c r="D153" s="18"/>
      <c r="E153" s="19"/>
      <c r="F153" s="12"/>
      <c r="G153" s="12"/>
      <c r="H153" s="12"/>
      <c r="I153" s="12"/>
      <c r="J153" s="12"/>
      <c r="K153" s="12"/>
      <c r="L153" s="12"/>
      <c r="M153" s="12"/>
      <c r="N153" s="12"/>
      <c r="O153" s="12"/>
      <c r="P153" s="12"/>
      <c r="Q153" s="12">
        <f>Q154+Q200+Q207+Q221+Q223</f>
        <v>4068.7</v>
      </c>
      <c r="R153" s="12">
        <f>R154+R200+R207+R221+R223</f>
        <v>4068.7</v>
      </c>
      <c r="S153" s="12">
        <f>S154+S200+S207+S221+S223</f>
        <v>0</v>
      </c>
      <c r="T153" s="12"/>
      <c r="U153" s="50"/>
      <c r="V153" s="51"/>
      <c r="W153" s="50"/>
      <c r="X153" s="50"/>
      <c r="Y153" s="50"/>
      <c r="Z153" s="50"/>
      <c r="AA153" s="50"/>
      <c r="AB153" s="50"/>
      <c r="AC153" s="12"/>
      <c r="AD153" s="12"/>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row>
    <row r="154" spans="1:225" s="5" customFormat="1" ht="34.5" customHeight="1">
      <c r="A154" s="32" t="s">
        <v>637</v>
      </c>
      <c r="B154" s="32"/>
      <c r="C154" s="32"/>
      <c r="D154" s="32"/>
      <c r="E154" s="32"/>
      <c r="F154" s="12"/>
      <c r="G154" s="12"/>
      <c r="H154" s="12"/>
      <c r="I154" s="12"/>
      <c r="J154" s="12"/>
      <c r="K154" s="12"/>
      <c r="L154" s="12"/>
      <c r="M154" s="12"/>
      <c r="N154" s="12"/>
      <c r="O154" s="12"/>
      <c r="P154" s="12"/>
      <c r="Q154" s="77">
        <f>SUM(Q155:Q199)</f>
        <v>3245.7</v>
      </c>
      <c r="R154" s="77">
        <f>SUM(R155:R199)</f>
        <v>3245.7</v>
      </c>
      <c r="S154" s="77">
        <f>SUM(S155:S199)</f>
        <v>0</v>
      </c>
      <c r="T154" s="12"/>
      <c r="U154" s="50"/>
      <c r="V154" s="51"/>
      <c r="W154" s="50"/>
      <c r="X154" s="50"/>
      <c r="Y154" s="50"/>
      <c r="Z154" s="50"/>
      <c r="AA154" s="50"/>
      <c r="AB154" s="50"/>
      <c r="AC154" s="12"/>
      <c r="AD154" s="12"/>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row>
    <row r="155" spans="1:30" s="2" customFormat="1" ht="82.5" customHeight="1">
      <c r="A155" s="20">
        <v>143</v>
      </c>
      <c r="B155" s="24">
        <v>2024</v>
      </c>
      <c r="C155" s="24" t="s">
        <v>638</v>
      </c>
      <c r="D155" s="24" t="s">
        <v>40</v>
      </c>
      <c r="E155" s="25" t="s">
        <v>41</v>
      </c>
      <c r="F155" s="24" t="s">
        <v>42</v>
      </c>
      <c r="G155" s="24" t="s">
        <v>90</v>
      </c>
      <c r="H155" s="24" t="s">
        <v>218</v>
      </c>
      <c r="I155" s="24" t="s">
        <v>92</v>
      </c>
      <c r="J155" s="24" t="s">
        <v>639</v>
      </c>
      <c r="K155" s="24" t="s">
        <v>127</v>
      </c>
      <c r="L155" s="24">
        <v>3500</v>
      </c>
      <c r="M155" s="23" t="s">
        <v>640</v>
      </c>
      <c r="N155" s="24" t="s">
        <v>641</v>
      </c>
      <c r="O155" s="24" t="s">
        <v>642</v>
      </c>
      <c r="P155" s="24" t="s">
        <v>307</v>
      </c>
      <c r="Q155" s="37">
        <v>140</v>
      </c>
      <c r="R155" s="67">
        <v>140</v>
      </c>
      <c r="S155" s="21">
        <v>0</v>
      </c>
      <c r="T155" s="24" t="s">
        <v>74</v>
      </c>
      <c r="U155" s="37" t="s">
        <v>643</v>
      </c>
      <c r="V155" s="24" t="s">
        <v>639</v>
      </c>
      <c r="W155" s="30">
        <v>1</v>
      </c>
      <c r="X155" s="30">
        <v>20</v>
      </c>
      <c r="Y155" s="30">
        <v>32</v>
      </c>
      <c r="Z155" s="21">
        <v>16</v>
      </c>
      <c r="AA155" s="62">
        <v>0.96</v>
      </c>
      <c r="AB155" s="30" t="s">
        <v>644</v>
      </c>
      <c r="AC155" s="20" t="s">
        <v>96</v>
      </c>
      <c r="AD155" s="30" t="s">
        <v>218</v>
      </c>
    </row>
    <row r="156" spans="1:30" s="4" customFormat="1" ht="67.5" customHeight="1">
      <c r="A156" s="20">
        <v>144</v>
      </c>
      <c r="B156" s="20">
        <v>2024</v>
      </c>
      <c r="C156" s="20" t="s">
        <v>645</v>
      </c>
      <c r="D156" s="20" t="s">
        <v>40</v>
      </c>
      <c r="E156" s="20" t="s">
        <v>41</v>
      </c>
      <c r="F156" s="20" t="s">
        <v>42</v>
      </c>
      <c r="G156" s="20" t="s">
        <v>118</v>
      </c>
      <c r="H156" s="20" t="s">
        <v>119</v>
      </c>
      <c r="I156" s="20" t="s">
        <v>92</v>
      </c>
      <c r="J156" s="20" t="s">
        <v>646</v>
      </c>
      <c r="K156" s="20" t="s">
        <v>127</v>
      </c>
      <c r="L156" s="20">
        <v>4000</v>
      </c>
      <c r="M156" s="21" t="s">
        <v>640</v>
      </c>
      <c r="N156" s="20" t="s">
        <v>641</v>
      </c>
      <c r="O156" s="20" t="s">
        <v>642</v>
      </c>
      <c r="P156" s="20" t="s">
        <v>307</v>
      </c>
      <c r="Q156" s="48">
        <v>78</v>
      </c>
      <c r="R156" s="48">
        <v>78</v>
      </c>
      <c r="S156" s="48">
        <v>0</v>
      </c>
      <c r="T156" s="30" t="s">
        <v>74</v>
      </c>
      <c r="U156" s="30" t="s">
        <v>308</v>
      </c>
      <c r="V156" s="20" t="s">
        <v>646</v>
      </c>
      <c r="W156" s="30">
        <v>1</v>
      </c>
      <c r="X156" s="20">
        <v>97</v>
      </c>
      <c r="Y156" s="20">
        <v>398</v>
      </c>
      <c r="Z156" s="20">
        <v>19</v>
      </c>
      <c r="AA156" s="62">
        <v>0.96</v>
      </c>
      <c r="AB156" s="20" t="s">
        <v>647</v>
      </c>
      <c r="AC156" s="30" t="s">
        <v>123</v>
      </c>
      <c r="AD156" s="30" t="s">
        <v>119</v>
      </c>
    </row>
    <row r="157" spans="1:30" s="4" customFormat="1" ht="57" customHeight="1">
      <c r="A157" s="20">
        <v>145</v>
      </c>
      <c r="B157" s="20">
        <v>2024</v>
      </c>
      <c r="C157" s="20" t="s">
        <v>648</v>
      </c>
      <c r="D157" s="20" t="s">
        <v>40</v>
      </c>
      <c r="E157" s="20" t="s">
        <v>41</v>
      </c>
      <c r="F157" s="20" t="s">
        <v>42</v>
      </c>
      <c r="G157" s="20" t="s">
        <v>118</v>
      </c>
      <c r="H157" s="20" t="s">
        <v>119</v>
      </c>
      <c r="I157" s="20" t="s">
        <v>92</v>
      </c>
      <c r="J157" s="20" t="s">
        <v>649</v>
      </c>
      <c r="K157" s="20" t="s">
        <v>127</v>
      </c>
      <c r="L157" s="20">
        <v>1500</v>
      </c>
      <c r="M157" s="20" t="s">
        <v>640</v>
      </c>
      <c r="N157" s="20" t="s">
        <v>641</v>
      </c>
      <c r="O157" s="20" t="s">
        <v>642</v>
      </c>
      <c r="P157" s="20" t="s">
        <v>307</v>
      </c>
      <c r="Q157" s="48">
        <v>20</v>
      </c>
      <c r="R157" s="48">
        <v>20</v>
      </c>
      <c r="S157" s="48">
        <v>0</v>
      </c>
      <c r="T157" s="30" t="s">
        <v>74</v>
      </c>
      <c r="U157" s="30" t="s">
        <v>308</v>
      </c>
      <c r="V157" s="20" t="s">
        <v>649</v>
      </c>
      <c r="W157" s="30">
        <v>1</v>
      </c>
      <c r="X157" s="20">
        <v>40</v>
      </c>
      <c r="Y157" s="20">
        <v>102</v>
      </c>
      <c r="Z157" s="20">
        <v>11</v>
      </c>
      <c r="AA157" s="62">
        <v>0.96</v>
      </c>
      <c r="AB157" s="20" t="s">
        <v>647</v>
      </c>
      <c r="AC157" s="30" t="s">
        <v>123</v>
      </c>
      <c r="AD157" s="30" t="s">
        <v>119</v>
      </c>
    </row>
    <row r="158" spans="1:30" s="4" customFormat="1" ht="67.5" customHeight="1">
      <c r="A158" s="20">
        <v>146</v>
      </c>
      <c r="B158" s="20">
        <v>2024</v>
      </c>
      <c r="C158" s="20" t="s">
        <v>650</v>
      </c>
      <c r="D158" s="20" t="s">
        <v>40</v>
      </c>
      <c r="E158" s="22" t="s">
        <v>41</v>
      </c>
      <c r="F158" s="20" t="s">
        <v>42</v>
      </c>
      <c r="G158" s="20" t="s">
        <v>81</v>
      </c>
      <c r="H158" s="20" t="s">
        <v>365</v>
      </c>
      <c r="I158" s="20" t="s">
        <v>69</v>
      </c>
      <c r="J158" s="30" t="s">
        <v>651</v>
      </c>
      <c r="K158" s="30" t="s">
        <v>165</v>
      </c>
      <c r="L158" s="21">
        <v>800</v>
      </c>
      <c r="M158" s="20" t="s">
        <v>640</v>
      </c>
      <c r="N158" s="20" t="s">
        <v>641</v>
      </c>
      <c r="O158" s="20" t="s">
        <v>642</v>
      </c>
      <c r="P158" s="20" t="s">
        <v>307</v>
      </c>
      <c r="Q158" s="58">
        <v>75</v>
      </c>
      <c r="R158" s="58">
        <v>75</v>
      </c>
      <c r="S158" s="48">
        <v>0</v>
      </c>
      <c r="T158" s="30" t="s">
        <v>74</v>
      </c>
      <c r="U158" s="20" t="s">
        <v>652</v>
      </c>
      <c r="V158" s="30" t="s">
        <v>651</v>
      </c>
      <c r="W158" s="59">
        <v>1</v>
      </c>
      <c r="X158" s="59">
        <v>164</v>
      </c>
      <c r="Y158" s="59">
        <v>612</v>
      </c>
      <c r="Z158" s="59">
        <v>150</v>
      </c>
      <c r="AA158" s="62">
        <v>0.96</v>
      </c>
      <c r="AB158" s="28" t="s">
        <v>647</v>
      </c>
      <c r="AC158" s="30" t="s">
        <v>318</v>
      </c>
      <c r="AD158" s="20" t="s">
        <v>365</v>
      </c>
    </row>
    <row r="159" spans="1:30" s="4" customFormat="1" ht="61.5" customHeight="1">
      <c r="A159" s="20">
        <v>147</v>
      </c>
      <c r="B159" s="20">
        <v>2024</v>
      </c>
      <c r="C159" s="20" t="s">
        <v>653</v>
      </c>
      <c r="D159" s="28" t="s">
        <v>40</v>
      </c>
      <c r="E159" s="22" t="s">
        <v>41</v>
      </c>
      <c r="F159" s="20" t="s">
        <v>42</v>
      </c>
      <c r="G159" s="20" t="s">
        <v>81</v>
      </c>
      <c r="H159" s="20" t="s">
        <v>323</v>
      </c>
      <c r="I159" s="20" t="s">
        <v>69</v>
      </c>
      <c r="J159" s="20" t="s">
        <v>654</v>
      </c>
      <c r="K159" s="20" t="s">
        <v>165</v>
      </c>
      <c r="L159" s="20">
        <v>780</v>
      </c>
      <c r="M159" s="20" t="s">
        <v>640</v>
      </c>
      <c r="N159" s="20" t="s">
        <v>641</v>
      </c>
      <c r="O159" s="20" t="s">
        <v>642</v>
      </c>
      <c r="P159" s="20" t="s">
        <v>307</v>
      </c>
      <c r="Q159" s="48">
        <v>65</v>
      </c>
      <c r="R159" s="48">
        <v>65</v>
      </c>
      <c r="S159" s="48">
        <v>0</v>
      </c>
      <c r="T159" s="30" t="s">
        <v>74</v>
      </c>
      <c r="U159" s="20" t="s">
        <v>655</v>
      </c>
      <c r="V159" s="20" t="s">
        <v>654</v>
      </c>
      <c r="W159" s="20">
        <v>1</v>
      </c>
      <c r="X159" s="20">
        <v>527</v>
      </c>
      <c r="Y159" s="20">
        <v>1706</v>
      </c>
      <c r="Z159" s="20">
        <v>150</v>
      </c>
      <c r="AA159" s="62">
        <v>0.96</v>
      </c>
      <c r="AB159" s="20" t="s">
        <v>647</v>
      </c>
      <c r="AC159" s="30" t="s">
        <v>318</v>
      </c>
      <c r="AD159" s="20" t="s">
        <v>323</v>
      </c>
    </row>
    <row r="160" spans="1:30" s="4" customFormat="1" ht="66" customHeight="1">
      <c r="A160" s="20">
        <v>148</v>
      </c>
      <c r="B160" s="20">
        <v>2024</v>
      </c>
      <c r="C160" s="20" t="s">
        <v>656</v>
      </c>
      <c r="D160" s="28" t="s">
        <v>40</v>
      </c>
      <c r="E160" s="22" t="s">
        <v>41</v>
      </c>
      <c r="F160" s="20" t="s">
        <v>42</v>
      </c>
      <c r="G160" s="20" t="s">
        <v>81</v>
      </c>
      <c r="H160" s="20" t="s">
        <v>657</v>
      </c>
      <c r="I160" s="28" t="s">
        <v>92</v>
      </c>
      <c r="J160" s="20" t="s">
        <v>658</v>
      </c>
      <c r="K160" s="30" t="s">
        <v>165</v>
      </c>
      <c r="L160" s="39" t="s">
        <v>502</v>
      </c>
      <c r="M160" s="20" t="s">
        <v>640</v>
      </c>
      <c r="N160" s="20" t="s">
        <v>641</v>
      </c>
      <c r="O160" s="20" t="s">
        <v>642</v>
      </c>
      <c r="P160" s="20" t="s">
        <v>307</v>
      </c>
      <c r="Q160" s="48">
        <v>95</v>
      </c>
      <c r="R160" s="48">
        <v>95</v>
      </c>
      <c r="S160" s="48">
        <v>0</v>
      </c>
      <c r="T160" s="30" t="s">
        <v>74</v>
      </c>
      <c r="U160" s="30" t="s">
        <v>659</v>
      </c>
      <c r="V160" s="20" t="s">
        <v>658</v>
      </c>
      <c r="W160" s="30">
        <v>1</v>
      </c>
      <c r="X160" s="21">
        <v>106</v>
      </c>
      <c r="Y160" s="21">
        <v>395</v>
      </c>
      <c r="Z160" s="21">
        <v>5</v>
      </c>
      <c r="AA160" s="62">
        <v>0.96</v>
      </c>
      <c r="AB160" s="39" t="s">
        <v>647</v>
      </c>
      <c r="AC160" s="30" t="s">
        <v>318</v>
      </c>
      <c r="AD160" s="30" t="s">
        <v>657</v>
      </c>
    </row>
    <row r="161" spans="1:30" s="4" customFormat="1" ht="64.5" customHeight="1">
      <c r="A161" s="20">
        <v>149</v>
      </c>
      <c r="B161" s="20">
        <v>2024</v>
      </c>
      <c r="C161" s="21" t="s">
        <v>660</v>
      </c>
      <c r="D161" s="20" t="s">
        <v>40</v>
      </c>
      <c r="E161" s="22" t="s">
        <v>41</v>
      </c>
      <c r="F161" s="20" t="s">
        <v>42</v>
      </c>
      <c r="G161" s="20" t="s">
        <v>81</v>
      </c>
      <c r="H161" s="20" t="s">
        <v>356</v>
      </c>
      <c r="I161" s="20" t="s">
        <v>92</v>
      </c>
      <c r="J161" s="30" t="s">
        <v>661</v>
      </c>
      <c r="K161" s="20" t="s">
        <v>127</v>
      </c>
      <c r="L161" s="39" t="s">
        <v>662</v>
      </c>
      <c r="M161" s="20" t="s">
        <v>640</v>
      </c>
      <c r="N161" s="20" t="s">
        <v>641</v>
      </c>
      <c r="O161" s="20" t="s">
        <v>642</v>
      </c>
      <c r="P161" s="20" t="s">
        <v>307</v>
      </c>
      <c r="Q161" s="48">
        <v>110</v>
      </c>
      <c r="R161" s="48">
        <v>110</v>
      </c>
      <c r="S161" s="48">
        <v>0</v>
      </c>
      <c r="T161" s="30" t="s">
        <v>74</v>
      </c>
      <c r="U161" s="39" t="s">
        <v>359</v>
      </c>
      <c r="V161" s="30" t="s">
        <v>661</v>
      </c>
      <c r="W161" s="20">
        <v>1</v>
      </c>
      <c r="X161" s="20">
        <v>920</v>
      </c>
      <c r="Y161" s="20">
        <v>4200</v>
      </c>
      <c r="Z161" s="20">
        <v>540</v>
      </c>
      <c r="AA161" s="62">
        <v>0.96</v>
      </c>
      <c r="AB161" s="20" t="s">
        <v>647</v>
      </c>
      <c r="AC161" s="30" t="s">
        <v>318</v>
      </c>
      <c r="AD161" s="20" t="s">
        <v>356</v>
      </c>
    </row>
    <row r="162" spans="1:30" s="4" customFormat="1" ht="55.5" customHeight="1">
      <c r="A162" s="20">
        <v>150</v>
      </c>
      <c r="B162" s="20">
        <v>2024</v>
      </c>
      <c r="C162" s="20" t="s">
        <v>663</v>
      </c>
      <c r="D162" s="20" t="s">
        <v>40</v>
      </c>
      <c r="E162" s="22" t="s">
        <v>41</v>
      </c>
      <c r="F162" s="20" t="s">
        <v>42</v>
      </c>
      <c r="G162" s="20" t="s">
        <v>81</v>
      </c>
      <c r="H162" s="20" t="s">
        <v>664</v>
      </c>
      <c r="I162" s="20" t="s">
        <v>92</v>
      </c>
      <c r="J162" s="20" t="s">
        <v>665</v>
      </c>
      <c r="K162" s="20" t="s">
        <v>165</v>
      </c>
      <c r="L162" s="20">
        <v>1500</v>
      </c>
      <c r="M162" s="20" t="s">
        <v>640</v>
      </c>
      <c r="N162" s="20" t="s">
        <v>641</v>
      </c>
      <c r="O162" s="20" t="s">
        <v>642</v>
      </c>
      <c r="P162" s="20" t="s">
        <v>307</v>
      </c>
      <c r="Q162" s="48">
        <v>74</v>
      </c>
      <c r="R162" s="48">
        <v>74</v>
      </c>
      <c r="S162" s="48">
        <v>0</v>
      </c>
      <c r="T162" s="30" t="s">
        <v>74</v>
      </c>
      <c r="U162" s="20" t="s">
        <v>666</v>
      </c>
      <c r="V162" s="20" t="s">
        <v>665</v>
      </c>
      <c r="W162" s="20">
        <v>1</v>
      </c>
      <c r="X162" s="20">
        <v>379</v>
      </c>
      <c r="Y162" s="20">
        <v>1577</v>
      </c>
      <c r="Z162" s="20">
        <v>399</v>
      </c>
      <c r="AA162" s="62">
        <v>0.96</v>
      </c>
      <c r="AB162" s="20" t="s">
        <v>647</v>
      </c>
      <c r="AC162" s="30" t="s">
        <v>318</v>
      </c>
      <c r="AD162" s="20" t="s">
        <v>664</v>
      </c>
    </row>
    <row r="163" spans="1:30" s="4" customFormat="1" ht="72" customHeight="1">
      <c r="A163" s="20">
        <v>151</v>
      </c>
      <c r="B163" s="20">
        <v>2024</v>
      </c>
      <c r="C163" s="20" t="s">
        <v>667</v>
      </c>
      <c r="D163" s="20" t="s">
        <v>117</v>
      </c>
      <c r="E163" s="22" t="s">
        <v>41</v>
      </c>
      <c r="F163" s="20" t="s">
        <v>42</v>
      </c>
      <c r="G163" s="20" t="s">
        <v>67</v>
      </c>
      <c r="H163" s="20" t="s">
        <v>668</v>
      </c>
      <c r="I163" s="20" t="s">
        <v>69</v>
      </c>
      <c r="J163" s="30" t="s">
        <v>669</v>
      </c>
      <c r="K163" s="30" t="s">
        <v>396</v>
      </c>
      <c r="L163" s="21">
        <v>700</v>
      </c>
      <c r="M163" s="20" t="s">
        <v>640</v>
      </c>
      <c r="N163" s="20" t="s">
        <v>641</v>
      </c>
      <c r="O163" s="20" t="s">
        <v>642</v>
      </c>
      <c r="P163" s="20" t="s">
        <v>307</v>
      </c>
      <c r="Q163" s="48">
        <v>50</v>
      </c>
      <c r="R163" s="48">
        <v>50</v>
      </c>
      <c r="S163" s="48">
        <v>0</v>
      </c>
      <c r="T163" s="30" t="s">
        <v>74</v>
      </c>
      <c r="U163" s="30" t="s">
        <v>308</v>
      </c>
      <c r="V163" s="30" t="s">
        <v>669</v>
      </c>
      <c r="W163" s="59">
        <v>1</v>
      </c>
      <c r="X163" s="21">
        <v>87</v>
      </c>
      <c r="Y163" s="21">
        <v>297</v>
      </c>
      <c r="Z163" s="20">
        <v>10</v>
      </c>
      <c r="AA163" s="62">
        <v>0.96</v>
      </c>
      <c r="AB163" s="30" t="s">
        <v>647</v>
      </c>
      <c r="AC163" s="30" t="s">
        <v>390</v>
      </c>
      <c r="AD163" s="30" t="s">
        <v>668</v>
      </c>
    </row>
    <row r="164" spans="1:30" s="6" customFormat="1" ht="73.5" customHeight="1">
      <c r="A164" s="20">
        <v>152</v>
      </c>
      <c r="B164" s="20">
        <v>2024</v>
      </c>
      <c r="C164" s="20" t="s">
        <v>670</v>
      </c>
      <c r="D164" s="20" t="s">
        <v>40</v>
      </c>
      <c r="E164" s="22" t="s">
        <v>41</v>
      </c>
      <c r="F164" s="20" t="s">
        <v>42</v>
      </c>
      <c r="G164" s="20" t="s">
        <v>67</v>
      </c>
      <c r="H164" s="20" t="s">
        <v>671</v>
      </c>
      <c r="I164" s="28" t="s">
        <v>92</v>
      </c>
      <c r="J164" s="20" t="s">
        <v>672</v>
      </c>
      <c r="K164" s="28" t="s">
        <v>127</v>
      </c>
      <c r="L164" s="28">
        <v>3000</v>
      </c>
      <c r="M164" s="20" t="s">
        <v>640</v>
      </c>
      <c r="N164" s="20" t="s">
        <v>641</v>
      </c>
      <c r="O164" s="20" t="s">
        <v>642</v>
      </c>
      <c r="P164" s="20" t="s">
        <v>307</v>
      </c>
      <c r="Q164" s="48">
        <v>48</v>
      </c>
      <c r="R164" s="48">
        <v>48</v>
      </c>
      <c r="S164" s="48">
        <v>0</v>
      </c>
      <c r="T164" s="30" t="s">
        <v>74</v>
      </c>
      <c r="U164" s="30" t="s">
        <v>308</v>
      </c>
      <c r="V164" s="30" t="s">
        <v>673</v>
      </c>
      <c r="W164" s="59">
        <v>1</v>
      </c>
      <c r="X164" s="59">
        <v>58</v>
      </c>
      <c r="Y164" s="59">
        <v>185</v>
      </c>
      <c r="Z164" s="20">
        <v>10</v>
      </c>
      <c r="AA164" s="62">
        <v>0.96</v>
      </c>
      <c r="AB164" s="30" t="s">
        <v>647</v>
      </c>
      <c r="AC164" s="30" t="s">
        <v>390</v>
      </c>
      <c r="AD164" s="30" t="s">
        <v>671</v>
      </c>
    </row>
    <row r="165" spans="1:30" s="4" customFormat="1" ht="69.75" customHeight="1">
      <c r="A165" s="20">
        <v>153</v>
      </c>
      <c r="B165" s="20">
        <v>2024</v>
      </c>
      <c r="C165" s="20" t="s">
        <v>674</v>
      </c>
      <c r="D165" s="20" t="s">
        <v>40</v>
      </c>
      <c r="E165" s="22" t="s">
        <v>41</v>
      </c>
      <c r="F165" s="20" t="s">
        <v>42</v>
      </c>
      <c r="G165" s="20" t="s">
        <v>67</v>
      </c>
      <c r="H165" s="20" t="s">
        <v>668</v>
      </c>
      <c r="I165" s="20" t="s">
        <v>69</v>
      </c>
      <c r="J165" s="30" t="s">
        <v>675</v>
      </c>
      <c r="K165" s="30" t="s">
        <v>127</v>
      </c>
      <c r="L165" s="21">
        <v>3000</v>
      </c>
      <c r="M165" s="20" t="s">
        <v>640</v>
      </c>
      <c r="N165" s="20" t="s">
        <v>641</v>
      </c>
      <c r="O165" s="20" t="s">
        <v>642</v>
      </c>
      <c r="P165" s="20" t="s">
        <v>307</v>
      </c>
      <c r="Q165" s="48">
        <v>56</v>
      </c>
      <c r="R165" s="48">
        <v>56</v>
      </c>
      <c r="S165" s="48">
        <v>0</v>
      </c>
      <c r="T165" s="30" t="s">
        <v>74</v>
      </c>
      <c r="U165" s="30" t="s">
        <v>308</v>
      </c>
      <c r="V165" s="30" t="s">
        <v>675</v>
      </c>
      <c r="W165" s="59">
        <v>1</v>
      </c>
      <c r="X165" s="21">
        <v>379</v>
      </c>
      <c r="Y165" s="21">
        <v>1321</v>
      </c>
      <c r="Z165" s="20">
        <v>10</v>
      </c>
      <c r="AA165" s="62">
        <v>0.96</v>
      </c>
      <c r="AB165" s="30" t="s">
        <v>647</v>
      </c>
      <c r="AC165" s="30" t="s">
        <v>390</v>
      </c>
      <c r="AD165" s="30" t="s">
        <v>668</v>
      </c>
    </row>
    <row r="166" spans="1:30" s="4" customFormat="1" ht="73.5" customHeight="1">
      <c r="A166" s="20">
        <v>154</v>
      </c>
      <c r="B166" s="20">
        <v>2024</v>
      </c>
      <c r="C166" s="20" t="s">
        <v>676</v>
      </c>
      <c r="D166" s="20" t="s">
        <v>40</v>
      </c>
      <c r="E166" s="22" t="s">
        <v>41</v>
      </c>
      <c r="F166" s="20" t="s">
        <v>42</v>
      </c>
      <c r="G166" s="20" t="s">
        <v>67</v>
      </c>
      <c r="H166" s="20" t="s">
        <v>668</v>
      </c>
      <c r="I166" s="20" t="s">
        <v>69</v>
      </c>
      <c r="J166" s="20" t="s">
        <v>677</v>
      </c>
      <c r="K166" s="30" t="s">
        <v>127</v>
      </c>
      <c r="L166" s="38">
        <v>2500</v>
      </c>
      <c r="M166" s="20" t="s">
        <v>640</v>
      </c>
      <c r="N166" s="20" t="s">
        <v>641</v>
      </c>
      <c r="O166" s="20" t="s">
        <v>642</v>
      </c>
      <c r="P166" s="20" t="s">
        <v>307</v>
      </c>
      <c r="Q166" s="48">
        <v>50</v>
      </c>
      <c r="R166" s="48">
        <v>50</v>
      </c>
      <c r="S166" s="48">
        <v>0</v>
      </c>
      <c r="T166" s="30" t="s">
        <v>74</v>
      </c>
      <c r="U166" s="30" t="s">
        <v>308</v>
      </c>
      <c r="V166" s="30" t="s">
        <v>677</v>
      </c>
      <c r="W166" s="59">
        <v>1</v>
      </c>
      <c r="X166" s="21">
        <v>214</v>
      </c>
      <c r="Y166" s="21">
        <v>845</v>
      </c>
      <c r="Z166" s="20">
        <v>10</v>
      </c>
      <c r="AA166" s="62">
        <v>0.96</v>
      </c>
      <c r="AB166" s="30" t="s">
        <v>647</v>
      </c>
      <c r="AC166" s="30" t="s">
        <v>390</v>
      </c>
      <c r="AD166" s="30" t="s">
        <v>668</v>
      </c>
    </row>
    <row r="167" spans="1:30" s="6" customFormat="1" ht="72" customHeight="1">
      <c r="A167" s="20">
        <v>155</v>
      </c>
      <c r="B167" s="20">
        <v>2024</v>
      </c>
      <c r="C167" s="20" t="s">
        <v>678</v>
      </c>
      <c r="D167" s="20" t="s">
        <v>40</v>
      </c>
      <c r="E167" s="22" t="s">
        <v>41</v>
      </c>
      <c r="F167" s="20" t="s">
        <v>42</v>
      </c>
      <c r="G167" s="20" t="s">
        <v>67</v>
      </c>
      <c r="H167" s="20" t="s">
        <v>68</v>
      </c>
      <c r="I167" s="20" t="s">
        <v>69</v>
      </c>
      <c r="J167" s="20" t="s">
        <v>679</v>
      </c>
      <c r="K167" s="28" t="s">
        <v>127</v>
      </c>
      <c r="L167" s="28">
        <v>7500</v>
      </c>
      <c r="M167" s="20" t="s">
        <v>640</v>
      </c>
      <c r="N167" s="20" t="s">
        <v>641</v>
      </c>
      <c r="O167" s="20" t="s">
        <v>642</v>
      </c>
      <c r="P167" s="20" t="s">
        <v>307</v>
      </c>
      <c r="Q167" s="48">
        <v>120</v>
      </c>
      <c r="R167" s="48">
        <v>120</v>
      </c>
      <c r="S167" s="48">
        <v>0</v>
      </c>
      <c r="T167" s="30" t="s">
        <v>74</v>
      </c>
      <c r="U167" s="30" t="s">
        <v>308</v>
      </c>
      <c r="V167" s="30" t="s">
        <v>680</v>
      </c>
      <c r="W167" s="59">
        <v>1</v>
      </c>
      <c r="X167" s="59">
        <v>78</v>
      </c>
      <c r="Y167" s="59">
        <v>284</v>
      </c>
      <c r="Z167" s="20">
        <v>10</v>
      </c>
      <c r="AA167" s="62">
        <v>0.96</v>
      </c>
      <c r="AB167" s="30" t="s">
        <v>647</v>
      </c>
      <c r="AC167" s="30" t="s">
        <v>390</v>
      </c>
      <c r="AD167" s="30" t="s">
        <v>68</v>
      </c>
    </row>
    <row r="168" spans="1:30" s="6" customFormat="1" ht="69.75" customHeight="1">
      <c r="A168" s="20">
        <v>156</v>
      </c>
      <c r="B168" s="28">
        <v>2024</v>
      </c>
      <c r="C168" s="20" t="s">
        <v>681</v>
      </c>
      <c r="D168" s="28" t="s">
        <v>40</v>
      </c>
      <c r="E168" s="20" t="s">
        <v>41</v>
      </c>
      <c r="F168" s="28" t="s">
        <v>42</v>
      </c>
      <c r="G168" s="20" t="s">
        <v>136</v>
      </c>
      <c r="H168" s="28" t="s">
        <v>399</v>
      </c>
      <c r="I168" s="20" t="s">
        <v>203</v>
      </c>
      <c r="J168" s="20" t="s">
        <v>682</v>
      </c>
      <c r="K168" s="28" t="s">
        <v>165</v>
      </c>
      <c r="L168" s="28">
        <v>5200</v>
      </c>
      <c r="M168" s="21" t="s">
        <v>640</v>
      </c>
      <c r="N168" s="20" t="s">
        <v>641</v>
      </c>
      <c r="O168" s="20" t="s">
        <v>642</v>
      </c>
      <c r="P168" s="20" t="s">
        <v>307</v>
      </c>
      <c r="Q168" s="58">
        <v>150</v>
      </c>
      <c r="R168" s="58">
        <v>150</v>
      </c>
      <c r="S168" s="58">
        <v>0</v>
      </c>
      <c r="T168" s="20" t="s">
        <v>74</v>
      </c>
      <c r="U168" s="20" t="s">
        <v>405</v>
      </c>
      <c r="V168" s="20" t="s">
        <v>682</v>
      </c>
      <c r="W168" s="28">
        <v>1</v>
      </c>
      <c r="X168" s="28">
        <v>900</v>
      </c>
      <c r="Y168" s="28">
        <v>3800</v>
      </c>
      <c r="Z168" s="28">
        <v>150</v>
      </c>
      <c r="AA168" s="62">
        <v>0.96</v>
      </c>
      <c r="AB168" s="20" t="s">
        <v>647</v>
      </c>
      <c r="AC168" s="20" t="s">
        <v>141</v>
      </c>
      <c r="AD168" s="20" t="s">
        <v>399</v>
      </c>
    </row>
    <row r="169" spans="1:30" s="4" customFormat="1" ht="75" customHeight="1">
      <c r="A169" s="20">
        <v>157</v>
      </c>
      <c r="B169" s="20">
        <v>2024</v>
      </c>
      <c r="C169" s="20" t="s">
        <v>683</v>
      </c>
      <c r="D169" s="20" t="s">
        <v>413</v>
      </c>
      <c r="E169" s="20" t="s">
        <v>41</v>
      </c>
      <c r="F169" s="20" t="s">
        <v>42</v>
      </c>
      <c r="G169" s="20" t="s">
        <v>136</v>
      </c>
      <c r="H169" s="20" t="s">
        <v>414</v>
      </c>
      <c r="I169" s="20" t="s">
        <v>45</v>
      </c>
      <c r="J169" s="30" t="s">
        <v>684</v>
      </c>
      <c r="K169" s="30" t="s">
        <v>127</v>
      </c>
      <c r="L169" s="39" t="s">
        <v>540</v>
      </c>
      <c r="M169" s="21" t="s">
        <v>640</v>
      </c>
      <c r="N169" s="20" t="s">
        <v>641</v>
      </c>
      <c r="O169" s="20" t="s">
        <v>642</v>
      </c>
      <c r="P169" s="20" t="s">
        <v>307</v>
      </c>
      <c r="Q169" s="48">
        <v>60</v>
      </c>
      <c r="R169" s="48">
        <v>60</v>
      </c>
      <c r="S169" s="48">
        <v>0</v>
      </c>
      <c r="T169" s="30" t="s">
        <v>74</v>
      </c>
      <c r="U169" s="30" t="s">
        <v>685</v>
      </c>
      <c r="V169" s="20" t="s">
        <v>684</v>
      </c>
      <c r="W169" s="30">
        <v>1</v>
      </c>
      <c r="X169" s="21">
        <v>82</v>
      </c>
      <c r="Y169" s="21">
        <v>403</v>
      </c>
      <c r="Z169" s="21">
        <v>38</v>
      </c>
      <c r="AA169" s="62">
        <v>0.96</v>
      </c>
      <c r="AB169" s="30" t="s">
        <v>647</v>
      </c>
      <c r="AC169" s="20" t="s">
        <v>141</v>
      </c>
      <c r="AD169" s="30" t="s">
        <v>414</v>
      </c>
    </row>
    <row r="170" spans="1:30" s="4" customFormat="1" ht="75" customHeight="1">
      <c r="A170" s="20">
        <v>158</v>
      </c>
      <c r="B170" s="20">
        <v>2024</v>
      </c>
      <c r="C170" s="26" t="s">
        <v>686</v>
      </c>
      <c r="D170" s="20" t="s">
        <v>413</v>
      </c>
      <c r="E170" s="20" t="s">
        <v>41</v>
      </c>
      <c r="F170" s="20" t="s">
        <v>42</v>
      </c>
      <c r="G170" s="20" t="s">
        <v>136</v>
      </c>
      <c r="H170" s="20" t="s">
        <v>414</v>
      </c>
      <c r="I170" s="20" t="s">
        <v>45</v>
      </c>
      <c r="J170" s="30" t="s">
        <v>687</v>
      </c>
      <c r="K170" s="30" t="s">
        <v>127</v>
      </c>
      <c r="L170" s="39" t="s">
        <v>688</v>
      </c>
      <c r="M170" s="21" t="s">
        <v>640</v>
      </c>
      <c r="N170" s="20" t="s">
        <v>641</v>
      </c>
      <c r="O170" s="20" t="s">
        <v>642</v>
      </c>
      <c r="P170" s="20" t="s">
        <v>307</v>
      </c>
      <c r="Q170" s="72">
        <v>40</v>
      </c>
      <c r="R170" s="72">
        <v>40</v>
      </c>
      <c r="S170" s="48">
        <v>0</v>
      </c>
      <c r="T170" s="30" t="s">
        <v>74</v>
      </c>
      <c r="U170" s="30" t="s">
        <v>689</v>
      </c>
      <c r="V170" s="20" t="s">
        <v>687</v>
      </c>
      <c r="W170" s="57">
        <v>1</v>
      </c>
      <c r="X170" s="57">
        <v>93</v>
      </c>
      <c r="Y170" s="57">
        <v>451</v>
      </c>
      <c r="Z170" s="57">
        <v>46</v>
      </c>
      <c r="AA170" s="62">
        <v>0.96</v>
      </c>
      <c r="AB170" s="30" t="s">
        <v>647</v>
      </c>
      <c r="AC170" s="20" t="s">
        <v>141</v>
      </c>
      <c r="AD170" s="30" t="s">
        <v>414</v>
      </c>
    </row>
    <row r="171" spans="1:30" s="6" customFormat="1" ht="72.75" customHeight="1">
      <c r="A171" s="20">
        <v>159</v>
      </c>
      <c r="B171" s="20">
        <v>2024</v>
      </c>
      <c r="C171" s="20" t="s">
        <v>690</v>
      </c>
      <c r="D171" s="20" t="s">
        <v>40</v>
      </c>
      <c r="E171" s="20" t="s">
        <v>41</v>
      </c>
      <c r="F171" s="20" t="s">
        <v>42</v>
      </c>
      <c r="G171" s="20" t="s">
        <v>136</v>
      </c>
      <c r="H171" s="20" t="s">
        <v>143</v>
      </c>
      <c r="I171" s="20" t="s">
        <v>92</v>
      </c>
      <c r="J171" s="30" t="s">
        <v>691</v>
      </c>
      <c r="K171" s="30" t="s">
        <v>165</v>
      </c>
      <c r="L171" s="39" t="s">
        <v>692</v>
      </c>
      <c r="M171" s="21" t="s">
        <v>640</v>
      </c>
      <c r="N171" s="20" t="s">
        <v>641</v>
      </c>
      <c r="O171" s="20" t="s">
        <v>642</v>
      </c>
      <c r="P171" s="20" t="s">
        <v>307</v>
      </c>
      <c r="Q171" s="48">
        <v>15</v>
      </c>
      <c r="R171" s="48">
        <v>15</v>
      </c>
      <c r="S171" s="48">
        <v>0</v>
      </c>
      <c r="T171" s="30" t="s">
        <v>74</v>
      </c>
      <c r="U171" s="30" t="s">
        <v>693</v>
      </c>
      <c r="V171" s="20" t="s">
        <v>691</v>
      </c>
      <c r="W171" s="30">
        <v>1</v>
      </c>
      <c r="X171" s="21">
        <v>60</v>
      </c>
      <c r="Y171" s="21">
        <v>246</v>
      </c>
      <c r="Z171" s="21">
        <v>15</v>
      </c>
      <c r="AA171" s="62">
        <v>0.96</v>
      </c>
      <c r="AB171" s="30" t="s">
        <v>647</v>
      </c>
      <c r="AC171" s="20" t="s">
        <v>141</v>
      </c>
      <c r="AD171" s="30" t="s">
        <v>143</v>
      </c>
    </row>
    <row r="172" spans="1:30" s="4" customFormat="1" ht="73.5" customHeight="1">
      <c r="A172" s="20">
        <v>160</v>
      </c>
      <c r="B172" s="28">
        <v>2024</v>
      </c>
      <c r="C172" s="20" t="s">
        <v>694</v>
      </c>
      <c r="D172" s="29" t="s">
        <v>117</v>
      </c>
      <c r="E172" s="22" t="s">
        <v>41</v>
      </c>
      <c r="F172" s="20" t="s">
        <v>42</v>
      </c>
      <c r="G172" s="20" t="s">
        <v>147</v>
      </c>
      <c r="H172" s="20" t="s">
        <v>148</v>
      </c>
      <c r="I172" s="20" t="s">
        <v>149</v>
      </c>
      <c r="J172" s="20" t="s">
        <v>695</v>
      </c>
      <c r="K172" s="20" t="s">
        <v>127</v>
      </c>
      <c r="L172" s="28" t="s">
        <v>696</v>
      </c>
      <c r="M172" s="20" t="s">
        <v>640</v>
      </c>
      <c r="N172" s="20" t="s">
        <v>641</v>
      </c>
      <c r="O172" s="20" t="s">
        <v>642</v>
      </c>
      <c r="P172" s="20" t="s">
        <v>307</v>
      </c>
      <c r="Q172" s="58">
        <v>260</v>
      </c>
      <c r="R172" s="58">
        <v>260</v>
      </c>
      <c r="S172" s="48">
        <v>0</v>
      </c>
      <c r="T172" s="20" t="s">
        <v>74</v>
      </c>
      <c r="U172" s="30" t="s">
        <v>697</v>
      </c>
      <c r="V172" s="20" t="s">
        <v>695</v>
      </c>
      <c r="W172" s="59">
        <v>1</v>
      </c>
      <c r="X172" s="59">
        <v>320</v>
      </c>
      <c r="Y172" s="59">
        <v>1120</v>
      </c>
      <c r="Z172" s="59">
        <v>23</v>
      </c>
      <c r="AA172" s="62">
        <v>0.96</v>
      </c>
      <c r="AB172" s="29" t="s">
        <v>647</v>
      </c>
      <c r="AC172" s="20" t="s">
        <v>152</v>
      </c>
      <c r="AD172" s="29" t="s">
        <v>148</v>
      </c>
    </row>
    <row r="173" spans="1:30" s="4" customFormat="1" ht="76.5" customHeight="1">
      <c r="A173" s="20">
        <v>161</v>
      </c>
      <c r="B173" s="28">
        <v>2024</v>
      </c>
      <c r="C173" s="20" t="s">
        <v>698</v>
      </c>
      <c r="D173" s="20" t="s">
        <v>117</v>
      </c>
      <c r="E173" s="22" t="s">
        <v>41</v>
      </c>
      <c r="F173" s="20" t="s">
        <v>42</v>
      </c>
      <c r="G173" s="20" t="s">
        <v>147</v>
      </c>
      <c r="H173" s="20" t="s">
        <v>293</v>
      </c>
      <c r="I173" s="20" t="s">
        <v>92</v>
      </c>
      <c r="J173" s="20" t="s">
        <v>699</v>
      </c>
      <c r="K173" s="20" t="s">
        <v>127</v>
      </c>
      <c r="L173" s="28">
        <v>12500</v>
      </c>
      <c r="M173" s="20" t="s">
        <v>640</v>
      </c>
      <c r="N173" s="20" t="s">
        <v>641</v>
      </c>
      <c r="O173" s="20" t="s">
        <v>642</v>
      </c>
      <c r="P173" s="20" t="s">
        <v>307</v>
      </c>
      <c r="Q173" s="58">
        <v>250</v>
      </c>
      <c r="R173" s="58">
        <v>250</v>
      </c>
      <c r="S173" s="48">
        <v>0</v>
      </c>
      <c r="T173" s="30" t="s">
        <v>74</v>
      </c>
      <c r="U173" s="30" t="s">
        <v>308</v>
      </c>
      <c r="V173" s="20" t="s">
        <v>699</v>
      </c>
      <c r="W173" s="59">
        <v>1</v>
      </c>
      <c r="X173" s="59">
        <v>306</v>
      </c>
      <c r="Y173" s="59">
        <v>1055</v>
      </c>
      <c r="Z173" s="59">
        <v>19</v>
      </c>
      <c r="AA173" s="62">
        <v>0.96</v>
      </c>
      <c r="AB173" s="30" t="s">
        <v>647</v>
      </c>
      <c r="AC173" s="20" t="s">
        <v>152</v>
      </c>
      <c r="AD173" s="28" t="s">
        <v>293</v>
      </c>
    </row>
    <row r="174" spans="1:30" s="4" customFormat="1" ht="78.75" customHeight="1">
      <c r="A174" s="20">
        <v>162</v>
      </c>
      <c r="B174" s="28">
        <v>2024</v>
      </c>
      <c r="C174" s="20" t="s">
        <v>700</v>
      </c>
      <c r="D174" s="20" t="s">
        <v>701</v>
      </c>
      <c r="E174" s="22" t="s">
        <v>41</v>
      </c>
      <c r="F174" s="20" t="s">
        <v>42</v>
      </c>
      <c r="G174" s="20" t="s">
        <v>147</v>
      </c>
      <c r="H174" s="20" t="s">
        <v>154</v>
      </c>
      <c r="I174" s="20" t="s">
        <v>92</v>
      </c>
      <c r="J174" s="20" t="s">
        <v>702</v>
      </c>
      <c r="K174" s="20" t="s">
        <v>165</v>
      </c>
      <c r="L174" s="20">
        <v>1500</v>
      </c>
      <c r="M174" s="21" t="s">
        <v>640</v>
      </c>
      <c r="N174" s="21" t="s">
        <v>641</v>
      </c>
      <c r="O174" s="21" t="s">
        <v>642</v>
      </c>
      <c r="P174" s="21" t="s">
        <v>307</v>
      </c>
      <c r="Q174" s="48">
        <v>120</v>
      </c>
      <c r="R174" s="48">
        <v>120</v>
      </c>
      <c r="S174" s="48">
        <v>0</v>
      </c>
      <c r="T174" s="30" t="s">
        <v>74</v>
      </c>
      <c r="U174" s="30" t="s">
        <v>445</v>
      </c>
      <c r="V174" s="20" t="s">
        <v>702</v>
      </c>
      <c r="W174" s="20">
        <v>1</v>
      </c>
      <c r="X174" s="20">
        <v>75</v>
      </c>
      <c r="Y174" s="20">
        <v>356</v>
      </c>
      <c r="Z174" s="20">
        <v>9</v>
      </c>
      <c r="AA174" s="62">
        <v>0.96</v>
      </c>
      <c r="AB174" s="20" t="s">
        <v>647</v>
      </c>
      <c r="AC174" s="20" t="s">
        <v>152</v>
      </c>
      <c r="AD174" s="20" t="s">
        <v>154</v>
      </c>
    </row>
    <row r="175" spans="1:30" s="4" customFormat="1" ht="69.75" customHeight="1">
      <c r="A175" s="20">
        <v>163</v>
      </c>
      <c r="B175" s="28">
        <v>2024</v>
      </c>
      <c r="C175" s="20" t="s">
        <v>703</v>
      </c>
      <c r="D175" s="29" t="s">
        <v>40</v>
      </c>
      <c r="E175" s="22" t="s">
        <v>41</v>
      </c>
      <c r="F175" s="20" t="s">
        <v>42</v>
      </c>
      <c r="G175" s="20" t="s">
        <v>147</v>
      </c>
      <c r="H175" s="20" t="s">
        <v>289</v>
      </c>
      <c r="I175" s="28" t="s">
        <v>92</v>
      </c>
      <c r="J175" s="20" t="s">
        <v>704</v>
      </c>
      <c r="K175" s="20" t="s">
        <v>127</v>
      </c>
      <c r="L175" s="28">
        <v>5250</v>
      </c>
      <c r="M175" s="20" t="s">
        <v>640</v>
      </c>
      <c r="N175" s="20" t="s">
        <v>641</v>
      </c>
      <c r="O175" s="20" t="s">
        <v>642</v>
      </c>
      <c r="P175" s="21" t="s">
        <v>307</v>
      </c>
      <c r="Q175" s="58">
        <v>20</v>
      </c>
      <c r="R175" s="58">
        <v>20</v>
      </c>
      <c r="S175" s="48">
        <v>0</v>
      </c>
      <c r="T175" s="20" t="s">
        <v>74</v>
      </c>
      <c r="U175" s="30" t="s">
        <v>705</v>
      </c>
      <c r="V175" s="20" t="s">
        <v>706</v>
      </c>
      <c r="W175" s="59">
        <v>1</v>
      </c>
      <c r="X175" s="59">
        <v>4</v>
      </c>
      <c r="Y175" s="59">
        <v>24</v>
      </c>
      <c r="Z175" s="20">
        <v>10</v>
      </c>
      <c r="AA175" s="62">
        <v>0.96</v>
      </c>
      <c r="AB175" s="29" t="s">
        <v>647</v>
      </c>
      <c r="AC175" s="20" t="s">
        <v>152</v>
      </c>
      <c r="AD175" s="20" t="s">
        <v>289</v>
      </c>
    </row>
    <row r="176" spans="1:30" s="4" customFormat="1" ht="75.75" customHeight="1">
      <c r="A176" s="20">
        <v>164</v>
      </c>
      <c r="B176" s="20">
        <v>2024</v>
      </c>
      <c r="C176" s="20" t="s">
        <v>707</v>
      </c>
      <c r="D176" s="20" t="s">
        <v>40</v>
      </c>
      <c r="E176" s="22" t="s">
        <v>41</v>
      </c>
      <c r="F176" s="20" t="s">
        <v>42</v>
      </c>
      <c r="G176" s="20" t="s">
        <v>181</v>
      </c>
      <c r="H176" s="20" t="s">
        <v>182</v>
      </c>
      <c r="I176" s="20" t="s">
        <v>45</v>
      </c>
      <c r="J176" s="30" t="s">
        <v>708</v>
      </c>
      <c r="K176" s="30" t="s">
        <v>127</v>
      </c>
      <c r="L176" s="28">
        <v>1000</v>
      </c>
      <c r="M176" s="20" t="s">
        <v>640</v>
      </c>
      <c r="N176" s="20" t="s">
        <v>641</v>
      </c>
      <c r="O176" s="20" t="s">
        <v>642</v>
      </c>
      <c r="P176" s="20" t="s">
        <v>307</v>
      </c>
      <c r="Q176" s="48">
        <v>20</v>
      </c>
      <c r="R176" s="48">
        <v>20</v>
      </c>
      <c r="S176" s="48">
        <v>0</v>
      </c>
      <c r="T176" s="30" t="s">
        <v>74</v>
      </c>
      <c r="U176" s="24" t="s">
        <v>709</v>
      </c>
      <c r="V176" s="30" t="s">
        <v>708</v>
      </c>
      <c r="W176" s="30">
        <v>1</v>
      </c>
      <c r="X176" s="21">
        <v>138</v>
      </c>
      <c r="Y176" s="21">
        <v>492</v>
      </c>
      <c r="Z176" s="21">
        <v>74</v>
      </c>
      <c r="AA176" s="62">
        <v>0.96</v>
      </c>
      <c r="AB176" s="28" t="s">
        <v>647</v>
      </c>
      <c r="AC176" s="20" t="s">
        <v>185</v>
      </c>
      <c r="AD176" s="20" t="s">
        <v>182</v>
      </c>
    </row>
    <row r="177" spans="1:30" s="4" customFormat="1" ht="69.75" customHeight="1">
      <c r="A177" s="20">
        <v>165</v>
      </c>
      <c r="B177" s="20">
        <v>2024</v>
      </c>
      <c r="C177" s="20" t="s">
        <v>710</v>
      </c>
      <c r="D177" s="20" t="s">
        <v>40</v>
      </c>
      <c r="E177" s="22" t="s">
        <v>41</v>
      </c>
      <c r="F177" s="21" t="s">
        <v>42</v>
      </c>
      <c r="G177" s="20" t="s">
        <v>181</v>
      </c>
      <c r="H177" s="20" t="s">
        <v>472</v>
      </c>
      <c r="I177" s="20" t="s">
        <v>473</v>
      </c>
      <c r="J177" s="20" t="s">
        <v>711</v>
      </c>
      <c r="K177" s="30" t="s">
        <v>165</v>
      </c>
      <c r="L177" s="28">
        <v>400</v>
      </c>
      <c r="M177" s="20" t="s">
        <v>640</v>
      </c>
      <c r="N177" s="20" t="s">
        <v>641</v>
      </c>
      <c r="O177" s="20" t="s">
        <v>642</v>
      </c>
      <c r="P177" s="20" t="s">
        <v>307</v>
      </c>
      <c r="Q177" s="48">
        <v>25</v>
      </c>
      <c r="R177" s="48">
        <v>25</v>
      </c>
      <c r="S177" s="48">
        <v>0</v>
      </c>
      <c r="T177" s="30" t="s">
        <v>74</v>
      </c>
      <c r="U177" s="24" t="s">
        <v>308</v>
      </c>
      <c r="V177" s="20" t="s">
        <v>711</v>
      </c>
      <c r="W177" s="59">
        <v>1</v>
      </c>
      <c r="X177" s="59">
        <v>94</v>
      </c>
      <c r="Y177" s="59">
        <v>358</v>
      </c>
      <c r="Z177" s="28">
        <v>56</v>
      </c>
      <c r="AA177" s="62">
        <v>0.96</v>
      </c>
      <c r="AB177" s="28" t="s">
        <v>647</v>
      </c>
      <c r="AC177" s="20" t="s">
        <v>185</v>
      </c>
      <c r="AD177" s="20" t="s">
        <v>472</v>
      </c>
    </row>
    <row r="178" spans="1:30" s="4" customFormat="1" ht="66.75" customHeight="1">
      <c r="A178" s="20">
        <v>166</v>
      </c>
      <c r="B178" s="20">
        <v>2024</v>
      </c>
      <c r="C178" s="20" t="s">
        <v>712</v>
      </c>
      <c r="D178" s="20" t="s">
        <v>40</v>
      </c>
      <c r="E178" s="22" t="s">
        <v>41</v>
      </c>
      <c r="F178" s="21" t="s">
        <v>42</v>
      </c>
      <c r="G178" s="20" t="s">
        <v>181</v>
      </c>
      <c r="H178" s="20" t="s">
        <v>472</v>
      </c>
      <c r="I178" s="20" t="s">
        <v>473</v>
      </c>
      <c r="J178" s="20" t="s">
        <v>713</v>
      </c>
      <c r="K178" s="30" t="s">
        <v>165</v>
      </c>
      <c r="L178" s="28">
        <v>10</v>
      </c>
      <c r="M178" s="20" t="s">
        <v>640</v>
      </c>
      <c r="N178" s="20" t="s">
        <v>641</v>
      </c>
      <c r="O178" s="20" t="s">
        <v>642</v>
      </c>
      <c r="P178" s="20" t="s">
        <v>307</v>
      </c>
      <c r="Q178" s="48">
        <v>30</v>
      </c>
      <c r="R178" s="48">
        <v>30</v>
      </c>
      <c r="S178" s="48">
        <v>0</v>
      </c>
      <c r="T178" s="30" t="s">
        <v>74</v>
      </c>
      <c r="U178" s="24" t="s">
        <v>308</v>
      </c>
      <c r="V178" s="20" t="s">
        <v>713</v>
      </c>
      <c r="W178" s="59">
        <v>1</v>
      </c>
      <c r="X178" s="59">
        <v>18</v>
      </c>
      <c r="Y178" s="59">
        <v>59</v>
      </c>
      <c r="Z178" s="28">
        <v>8</v>
      </c>
      <c r="AA178" s="62">
        <v>0.96</v>
      </c>
      <c r="AB178" s="28" t="s">
        <v>647</v>
      </c>
      <c r="AC178" s="20" t="s">
        <v>185</v>
      </c>
      <c r="AD178" s="20" t="s">
        <v>472</v>
      </c>
    </row>
    <row r="179" spans="1:30" s="4" customFormat="1" ht="57" customHeight="1">
      <c r="A179" s="20">
        <v>167</v>
      </c>
      <c r="B179" s="20">
        <v>2024</v>
      </c>
      <c r="C179" s="20" t="s">
        <v>714</v>
      </c>
      <c r="D179" s="20" t="s">
        <v>40</v>
      </c>
      <c r="E179" s="22" t="s">
        <v>41</v>
      </c>
      <c r="F179" s="21" t="s">
        <v>42</v>
      </c>
      <c r="G179" s="20" t="s">
        <v>181</v>
      </c>
      <c r="H179" s="20" t="s">
        <v>472</v>
      </c>
      <c r="I179" s="20" t="s">
        <v>473</v>
      </c>
      <c r="J179" s="20" t="s">
        <v>715</v>
      </c>
      <c r="K179" s="30" t="s">
        <v>165</v>
      </c>
      <c r="L179" s="28">
        <v>2200</v>
      </c>
      <c r="M179" s="20" t="s">
        <v>640</v>
      </c>
      <c r="N179" s="20" t="s">
        <v>641</v>
      </c>
      <c r="O179" s="20" t="s">
        <v>642</v>
      </c>
      <c r="P179" s="20" t="s">
        <v>307</v>
      </c>
      <c r="Q179" s="48">
        <v>100</v>
      </c>
      <c r="R179" s="48">
        <v>100</v>
      </c>
      <c r="S179" s="48">
        <v>0</v>
      </c>
      <c r="T179" s="30" t="s">
        <v>74</v>
      </c>
      <c r="U179" s="24" t="s">
        <v>308</v>
      </c>
      <c r="V179" s="20" t="s">
        <v>715</v>
      </c>
      <c r="W179" s="59">
        <v>1</v>
      </c>
      <c r="X179" s="59">
        <v>18</v>
      </c>
      <c r="Y179" s="59">
        <v>54</v>
      </c>
      <c r="Z179" s="28">
        <v>12</v>
      </c>
      <c r="AA179" s="62">
        <v>0.96</v>
      </c>
      <c r="AB179" s="28" t="s">
        <v>647</v>
      </c>
      <c r="AC179" s="20" t="s">
        <v>185</v>
      </c>
      <c r="AD179" s="20" t="s">
        <v>472</v>
      </c>
    </row>
    <row r="180" spans="1:30" s="4" customFormat="1" ht="75" customHeight="1">
      <c r="A180" s="20">
        <v>168</v>
      </c>
      <c r="B180" s="20">
        <v>2024</v>
      </c>
      <c r="C180" s="20" t="s">
        <v>716</v>
      </c>
      <c r="D180" s="20" t="s">
        <v>40</v>
      </c>
      <c r="E180" s="22" t="s">
        <v>41</v>
      </c>
      <c r="F180" s="20" t="s">
        <v>42</v>
      </c>
      <c r="G180" s="20" t="s">
        <v>187</v>
      </c>
      <c r="H180" s="20" t="s">
        <v>717</v>
      </c>
      <c r="I180" s="20" t="s">
        <v>45</v>
      </c>
      <c r="J180" s="20" t="s">
        <v>718</v>
      </c>
      <c r="K180" s="30" t="s">
        <v>165</v>
      </c>
      <c r="L180" s="39" t="s">
        <v>719</v>
      </c>
      <c r="M180" s="20" t="s">
        <v>640</v>
      </c>
      <c r="N180" s="20" t="s">
        <v>641</v>
      </c>
      <c r="O180" s="20" t="s">
        <v>642</v>
      </c>
      <c r="P180" s="20" t="s">
        <v>307</v>
      </c>
      <c r="Q180" s="48">
        <v>80</v>
      </c>
      <c r="R180" s="48">
        <v>80</v>
      </c>
      <c r="S180" s="48">
        <v>0</v>
      </c>
      <c r="T180" s="30" t="s">
        <v>720</v>
      </c>
      <c r="U180" s="30" t="s">
        <v>721</v>
      </c>
      <c r="V180" s="59" t="s">
        <v>722</v>
      </c>
      <c r="W180" s="59">
        <v>1</v>
      </c>
      <c r="X180" s="59">
        <v>120</v>
      </c>
      <c r="Y180" s="59">
        <v>385</v>
      </c>
      <c r="Z180" s="59">
        <v>97</v>
      </c>
      <c r="AA180" s="62">
        <v>0.96</v>
      </c>
      <c r="AB180" s="30" t="s">
        <v>647</v>
      </c>
      <c r="AC180" s="20" t="s">
        <v>192</v>
      </c>
      <c r="AD180" s="30" t="s">
        <v>717</v>
      </c>
    </row>
    <row r="181" spans="1:30" s="4" customFormat="1" ht="109.5" customHeight="1">
      <c r="A181" s="20">
        <v>169</v>
      </c>
      <c r="B181" s="20">
        <v>2024</v>
      </c>
      <c r="C181" s="20" t="s">
        <v>723</v>
      </c>
      <c r="D181" s="20" t="s">
        <v>40</v>
      </c>
      <c r="E181" s="22" t="s">
        <v>41</v>
      </c>
      <c r="F181" s="20" t="s">
        <v>42</v>
      </c>
      <c r="G181" s="20" t="s">
        <v>187</v>
      </c>
      <c r="H181" s="20" t="s">
        <v>188</v>
      </c>
      <c r="I181" s="20" t="s">
        <v>45</v>
      </c>
      <c r="J181" s="20" t="s">
        <v>724</v>
      </c>
      <c r="K181" s="30" t="s">
        <v>165</v>
      </c>
      <c r="L181" s="39" t="s">
        <v>725</v>
      </c>
      <c r="M181" s="21" t="s">
        <v>640</v>
      </c>
      <c r="N181" s="20" t="s">
        <v>641</v>
      </c>
      <c r="O181" s="20" t="s">
        <v>642</v>
      </c>
      <c r="P181" s="20" t="s">
        <v>307</v>
      </c>
      <c r="Q181" s="48">
        <v>30</v>
      </c>
      <c r="R181" s="48">
        <v>30</v>
      </c>
      <c r="S181" s="48">
        <v>0</v>
      </c>
      <c r="T181" s="30" t="s">
        <v>720</v>
      </c>
      <c r="U181" s="30" t="s">
        <v>726</v>
      </c>
      <c r="V181" s="30" t="s">
        <v>724</v>
      </c>
      <c r="W181" s="21">
        <v>1</v>
      </c>
      <c r="X181" s="21">
        <v>24</v>
      </c>
      <c r="Y181" s="21">
        <v>98</v>
      </c>
      <c r="Z181" s="21">
        <v>23</v>
      </c>
      <c r="AA181" s="62">
        <v>0.96</v>
      </c>
      <c r="AB181" s="30" t="s">
        <v>647</v>
      </c>
      <c r="AC181" s="20" t="s">
        <v>192</v>
      </c>
      <c r="AD181" s="21" t="s">
        <v>188</v>
      </c>
    </row>
    <row r="182" spans="1:30" s="4" customFormat="1" ht="75.75" customHeight="1">
      <c r="A182" s="20">
        <v>170</v>
      </c>
      <c r="B182" s="20">
        <v>2024</v>
      </c>
      <c r="C182" s="20" t="s">
        <v>727</v>
      </c>
      <c r="D182" s="21" t="s">
        <v>40</v>
      </c>
      <c r="E182" s="22" t="s">
        <v>41</v>
      </c>
      <c r="F182" s="28" t="s">
        <v>42</v>
      </c>
      <c r="G182" s="28" t="s">
        <v>187</v>
      </c>
      <c r="H182" s="20" t="s">
        <v>484</v>
      </c>
      <c r="I182" s="28" t="s">
        <v>92</v>
      </c>
      <c r="J182" s="20" t="s">
        <v>728</v>
      </c>
      <c r="K182" s="28" t="s">
        <v>165</v>
      </c>
      <c r="L182" s="28">
        <v>18</v>
      </c>
      <c r="M182" s="20" t="s">
        <v>640</v>
      </c>
      <c r="N182" s="20" t="s">
        <v>641</v>
      </c>
      <c r="O182" s="20" t="s">
        <v>642</v>
      </c>
      <c r="P182" s="20" t="s">
        <v>307</v>
      </c>
      <c r="Q182" s="48">
        <v>130</v>
      </c>
      <c r="R182" s="48">
        <v>130</v>
      </c>
      <c r="S182" s="48">
        <v>0</v>
      </c>
      <c r="T182" s="30" t="s">
        <v>74</v>
      </c>
      <c r="U182" s="21" t="s">
        <v>729</v>
      </c>
      <c r="V182" s="30" t="s">
        <v>730</v>
      </c>
      <c r="W182" s="30">
        <v>1</v>
      </c>
      <c r="X182" s="59">
        <v>39</v>
      </c>
      <c r="Y182" s="59">
        <v>135</v>
      </c>
      <c r="Z182" s="59">
        <v>21</v>
      </c>
      <c r="AA182" s="62">
        <v>0.96</v>
      </c>
      <c r="AB182" s="30" t="s">
        <v>647</v>
      </c>
      <c r="AC182" s="20" t="s">
        <v>192</v>
      </c>
      <c r="AD182" s="30" t="s">
        <v>484</v>
      </c>
    </row>
    <row r="183" spans="1:30" s="4" customFormat="1" ht="75" customHeight="1">
      <c r="A183" s="20">
        <v>171</v>
      </c>
      <c r="B183" s="20">
        <v>2024</v>
      </c>
      <c r="C183" s="20" t="s">
        <v>731</v>
      </c>
      <c r="D183" s="28" t="s">
        <v>40</v>
      </c>
      <c r="E183" s="22" t="s">
        <v>41</v>
      </c>
      <c r="F183" s="21" t="s">
        <v>42</v>
      </c>
      <c r="G183" s="21" t="s">
        <v>187</v>
      </c>
      <c r="H183" s="21" t="s">
        <v>492</v>
      </c>
      <c r="I183" s="21" t="s">
        <v>69</v>
      </c>
      <c r="J183" s="20" t="s">
        <v>732</v>
      </c>
      <c r="K183" s="30" t="s">
        <v>165</v>
      </c>
      <c r="L183" s="28">
        <v>600</v>
      </c>
      <c r="M183" s="20" t="s">
        <v>640</v>
      </c>
      <c r="N183" s="20" t="s">
        <v>641</v>
      </c>
      <c r="O183" s="21" t="s">
        <v>642</v>
      </c>
      <c r="P183" s="21" t="s">
        <v>307</v>
      </c>
      <c r="Q183" s="48">
        <v>30</v>
      </c>
      <c r="R183" s="48">
        <v>30</v>
      </c>
      <c r="S183" s="48">
        <v>0</v>
      </c>
      <c r="T183" s="30" t="s">
        <v>74</v>
      </c>
      <c r="U183" s="21" t="s">
        <v>308</v>
      </c>
      <c r="V183" s="30" t="s">
        <v>732</v>
      </c>
      <c r="W183" s="59">
        <v>1</v>
      </c>
      <c r="X183" s="59">
        <v>12</v>
      </c>
      <c r="Y183" s="59">
        <v>36</v>
      </c>
      <c r="Z183" s="59">
        <v>17</v>
      </c>
      <c r="AA183" s="62">
        <v>0.96</v>
      </c>
      <c r="AB183" s="21" t="s">
        <v>647</v>
      </c>
      <c r="AC183" s="20" t="s">
        <v>192</v>
      </c>
      <c r="AD183" s="30" t="s">
        <v>492</v>
      </c>
    </row>
    <row r="184" spans="1:30" s="4" customFormat="1" ht="75.75" customHeight="1">
      <c r="A184" s="20">
        <v>172</v>
      </c>
      <c r="B184" s="20">
        <v>2024</v>
      </c>
      <c r="C184" s="20" t="s">
        <v>733</v>
      </c>
      <c r="D184" s="30" t="s">
        <v>117</v>
      </c>
      <c r="E184" s="22" t="s">
        <v>41</v>
      </c>
      <c r="F184" s="20" t="s">
        <v>42</v>
      </c>
      <c r="G184" s="20" t="s">
        <v>187</v>
      </c>
      <c r="H184" s="20" t="s">
        <v>492</v>
      </c>
      <c r="I184" s="20" t="s">
        <v>69</v>
      </c>
      <c r="J184" s="30" t="s">
        <v>734</v>
      </c>
      <c r="K184" s="30" t="s">
        <v>165</v>
      </c>
      <c r="L184" s="20">
        <v>1500</v>
      </c>
      <c r="M184" s="21" t="s">
        <v>640</v>
      </c>
      <c r="N184" s="20" t="s">
        <v>641</v>
      </c>
      <c r="O184" s="30" t="s">
        <v>642</v>
      </c>
      <c r="P184" s="20" t="s">
        <v>498</v>
      </c>
      <c r="Q184" s="48">
        <v>60</v>
      </c>
      <c r="R184" s="48">
        <v>60</v>
      </c>
      <c r="S184" s="48">
        <v>0</v>
      </c>
      <c r="T184" s="30" t="s">
        <v>74</v>
      </c>
      <c r="U184" s="30" t="s">
        <v>735</v>
      </c>
      <c r="V184" s="30" t="s">
        <v>734</v>
      </c>
      <c r="W184" s="30">
        <v>1</v>
      </c>
      <c r="X184" s="30">
        <v>35</v>
      </c>
      <c r="Y184" s="30">
        <v>156</v>
      </c>
      <c r="Z184" s="20">
        <v>7</v>
      </c>
      <c r="AA184" s="62">
        <v>0.96</v>
      </c>
      <c r="AB184" s="20" t="s">
        <v>647</v>
      </c>
      <c r="AC184" s="20" t="s">
        <v>192</v>
      </c>
      <c r="AD184" s="30" t="s">
        <v>492</v>
      </c>
    </row>
    <row r="185" spans="1:30" s="4" customFormat="1" ht="81.75" customHeight="1">
      <c r="A185" s="20">
        <v>173</v>
      </c>
      <c r="B185" s="20">
        <v>2024</v>
      </c>
      <c r="C185" s="20" t="s">
        <v>736</v>
      </c>
      <c r="D185" s="21" t="s">
        <v>40</v>
      </c>
      <c r="E185" s="22" t="s">
        <v>41</v>
      </c>
      <c r="F185" s="28" t="s">
        <v>42</v>
      </c>
      <c r="G185" s="20" t="s">
        <v>187</v>
      </c>
      <c r="H185" s="20" t="s">
        <v>737</v>
      </c>
      <c r="I185" s="28" t="s">
        <v>92</v>
      </c>
      <c r="J185" s="20" t="s">
        <v>738</v>
      </c>
      <c r="K185" s="28" t="s">
        <v>165</v>
      </c>
      <c r="L185" s="28">
        <v>1000</v>
      </c>
      <c r="M185" s="21" t="s">
        <v>640</v>
      </c>
      <c r="N185" s="20" t="s">
        <v>641</v>
      </c>
      <c r="O185" s="20" t="s">
        <v>642</v>
      </c>
      <c r="P185" s="20" t="s">
        <v>307</v>
      </c>
      <c r="Q185" s="48">
        <v>52.5</v>
      </c>
      <c r="R185" s="48">
        <v>52.5</v>
      </c>
      <c r="S185" s="48">
        <v>0</v>
      </c>
      <c r="T185" s="30" t="s">
        <v>74</v>
      </c>
      <c r="U185" s="67" t="s">
        <v>739</v>
      </c>
      <c r="V185" s="67" t="s">
        <v>740</v>
      </c>
      <c r="W185" s="30">
        <v>1</v>
      </c>
      <c r="X185" s="59">
        <v>15</v>
      </c>
      <c r="Y185" s="59">
        <v>60</v>
      </c>
      <c r="Z185" s="59">
        <v>5</v>
      </c>
      <c r="AA185" s="62">
        <v>0.96</v>
      </c>
      <c r="AB185" s="20" t="s">
        <v>647</v>
      </c>
      <c r="AC185" s="20" t="s">
        <v>192</v>
      </c>
      <c r="AD185" s="30" t="s">
        <v>737</v>
      </c>
    </row>
    <row r="186" spans="1:30" s="4" customFormat="1" ht="84" customHeight="1">
      <c r="A186" s="20">
        <v>174</v>
      </c>
      <c r="B186" s="20">
        <v>2024</v>
      </c>
      <c r="C186" s="20" t="s">
        <v>741</v>
      </c>
      <c r="D186" s="20" t="s">
        <v>40</v>
      </c>
      <c r="E186" s="22" t="s">
        <v>41</v>
      </c>
      <c r="F186" s="20" t="s">
        <v>42</v>
      </c>
      <c r="G186" s="20" t="s">
        <v>194</v>
      </c>
      <c r="H186" s="20" t="s">
        <v>742</v>
      </c>
      <c r="I186" s="20" t="s">
        <v>203</v>
      </c>
      <c r="J186" s="30" t="s">
        <v>743</v>
      </c>
      <c r="K186" s="30" t="s">
        <v>165</v>
      </c>
      <c r="L186" s="39" t="s">
        <v>744</v>
      </c>
      <c r="M186" s="20" t="s">
        <v>640</v>
      </c>
      <c r="N186" s="20" t="s">
        <v>641</v>
      </c>
      <c r="O186" s="20" t="s">
        <v>642</v>
      </c>
      <c r="P186" s="20" t="s">
        <v>307</v>
      </c>
      <c r="Q186" s="48">
        <v>115</v>
      </c>
      <c r="R186" s="48">
        <v>115</v>
      </c>
      <c r="S186" s="48">
        <v>0</v>
      </c>
      <c r="T186" s="30" t="s">
        <v>74</v>
      </c>
      <c r="U186" s="30" t="s">
        <v>745</v>
      </c>
      <c r="V186" s="30" t="s">
        <v>746</v>
      </c>
      <c r="W186" s="30">
        <v>1</v>
      </c>
      <c r="X186" s="21">
        <v>50</v>
      </c>
      <c r="Y186" s="21">
        <v>161</v>
      </c>
      <c r="Z186" s="20">
        <v>9</v>
      </c>
      <c r="AA186" s="62">
        <v>0.96</v>
      </c>
      <c r="AB186" s="21" t="s">
        <v>647</v>
      </c>
      <c r="AC186" s="21" t="s">
        <v>200</v>
      </c>
      <c r="AD186" s="21" t="s">
        <v>742</v>
      </c>
    </row>
    <row r="187" spans="1:30" s="4" customFormat="1" ht="82.5" customHeight="1">
      <c r="A187" s="20">
        <v>175</v>
      </c>
      <c r="B187" s="20">
        <v>2024</v>
      </c>
      <c r="C187" s="20" t="s">
        <v>747</v>
      </c>
      <c r="D187" s="20" t="s">
        <v>40</v>
      </c>
      <c r="E187" s="22" t="s">
        <v>41</v>
      </c>
      <c r="F187" s="20" t="s">
        <v>42</v>
      </c>
      <c r="G187" s="20" t="s">
        <v>194</v>
      </c>
      <c r="H187" s="20" t="s">
        <v>742</v>
      </c>
      <c r="I187" s="20" t="s">
        <v>203</v>
      </c>
      <c r="J187" s="30" t="s">
        <v>748</v>
      </c>
      <c r="K187" s="30" t="s">
        <v>127</v>
      </c>
      <c r="L187" s="39">
        <v>4200</v>
      </c>
      <c r="M187" s="20" t="s">
        <v>640</v>
      </c>
      <c r="N187" s="20" t="s">
        <v>641</v>
      </c>
      <c r="O187" s="20" t="s">
        <v>642</v>
      </c>
      <c r="P187" s="20" t="s">
        <v>307</v>
      </c>
      <c r="Q187" s="48">
        <v>60</v>
      </c>
      <c r="R187" s="48">
        <v>60</v>
      </c>
      <c r="S187" s="48">
        <v>0</v>
      </c>
      <c r="T187" s="30" t="s">
        <v>74</v>
      </c>
      <c r="U187" s="30" t="s">
        <v>749</v>
      </c>
      <c r="V187" s="30" t="s">
        <v>748</v>
      </c>
      <c r="W187" s="30">
        <v>1</v>
      </c>
      <c r="X187" s="21">
        <v>39</v>
      </c>
      <c r="Y187" s="21">
        <v>163</v>
      </c>
      <c r="Z187" s="30">
        <v>9</v>
      </c>
      <c r="AA187" s="62">
        <v>0.96</v>
      </c>
      <c r="AB187" s="21" t="s">
        <v>647</v>
      </c>
      <c r="AC187" s="21" t="s">
        <v>200</v>
      </c>
      <c r="AD187" s="21" t="s">
        <v>742</v>
      </c>
    </row>
    <row r="188" spans="1:30" s="4" customFormat="1" ht="81" customHeight="1">
      <c r="A188" s="20">
        <v>176</v>
      </c>
      <c r="B188" s="20">
        <v>2024</v>
      </c>
      <c r="C188" s="20" t="s">
        <v>750</v>
      </c>
      <c r="D188" s="20" t="s">
        <v>40</v>
      </c>
      <c r="E188" s="22" t="s">
        <v>41</v>
      </c>
      <c r="F188" s="20" t="s">
        <v>42</v>
      </c>
      <c r="G188" s="20" t="s">
        <v>194</v>
      </c>
      <c r="H188" s="20" t="s">
        <v>533</v>
      </c>
      <c r="I188" s="20" t="s">
        <v>69</v>
      </c>
      <c r="J188" s="30" t="s">
        <v>751</v>
      </c>
      <c r="K188" s="30" t="s">
        <v>127</v>
      </c>
      <c r="L188" s="39" t="s">
        <v>752</v>
      </c>
      <c r="M188" s="20" t="s">
        <v>640</v>
      </c>
      <c r="N188" s="20" t="s">
        <v>641</v>
      </c>
      <c r="O188" s="20" t="s">
        <v>642</v>
      </c>
      <c r="P188" s="20" t="s">
        <v>307</v>
      </c>
      <c r="Q188" s="48">
        <v>35</v>
      </c>
      <c r="R188" s="48">
        <v>35</v>
      </c>
      <c r="S188" s="48">
        <v>0</v>
      </c>
      <c r="T188" s="30" t="s">
        <v>74</v>
      </c>
      <c r="U188" s="30" t="s">
        <v>753</v>
      </c>
      <c r="V188" s="30" t="s">
        <v>751</v>
      </c>
      <c r="W188" s="30">
        <v>1</v>
      </c>
      <c r="X188" s="21">
        <v>400</v>
      </c>
      <c r="Y188" s="21">
        <v>1200</v>
      </c>
      <c r="Z188" s="21">
        <v>10</v>
      </c>
      <c r="AA188" s="62">
        <v>0.96</v>
      </c>
      <c r="AB188" s="21" t="s">
        <v>647</v>
      </c>
      <c r="AC188" s="21" t="s">
        <v>200</v>
      </c>
      <c r="AD188" s="21" t="s">
        <v>533</v>
      </c>
    </row>
    <row r="189" spans="1:30" s="4" customFormat="1" ht="78" customHeight="1">
      <c r="A189" s="20">
        <v>177</v>
      </c>
      <c r="B189" s="20">
        <v>2024</v>
      </c>
      <c r="C189" s="20" t="s">
        <v>754</v>
      </c>
      <c r="D189" s="20" t="s">
        <v>40</v>
      </c>
      <c r="E189" s="20" t="s">
        <v>755</v>
      </c>
      <c r="F189" s="20" t="s">
        <v>42</v>
      </c>
      <c r="G189" s="20" t="s">
        <v>194</v>
      </c>
      <c r="H189" s="20" t="s">
        <v>513</v>
      </c>
      <c r="I189" s="20" t="s">
        <v>203</v>
      </c>
      <c r="J189" s="20" t="s">
        <v>756</v>
      </c>
      <c r="K189" s="20" t="s">
        <v>127</v>
      </c>
      <c r="L189" s="20" t="s">
        <v>757</v>
      </c>
      <c r="M189" s="20" t="s">
        <v>640</v>
      </c>
      <c r="N189" s="20" t="s">
        <v>641</v>
      </c>
      <c r="O189" s="20" t="s">
        <v>642</v>
      </c>
      <c r="P189" s="20" t="s">
        <v>307</v>
      </c>
      <c r="Q189" s="48">
        <v>40</v>
      </c>
      <c r="R189" s="48">
        <v>40</v>
      </c>
      <c r="S189" s="48">
        <v>0</v>
      </c>
      <c r="T189" s="20" t="s">
        <v>74</v>
      </c>
      <c r="U189" s="20" t="s">
        <v>753</v>
      </c>
      <c r="V189" s="20" t="s">
        <v>756</v>
      </c>
      <c r="W189" s="20">
        <v>1</v>
      </c>
      <c r="X189" s="20">
        <v>50</v>
      </c>
      <c r="Y189" s="20">
        <v>180</v>
      </c>
      <c r="Z189" s="20">
        <v>12</v>
      </c>
      <c r="AA189" s="62">
        <v>0.96</v>
      </c>
      <c r="AB189" s="20" t="s">
        <v>647</v>
      </c>
      <c r="AC189" s="21" t="s">
        <v>200</v>
      </c>
      <c r="AD189" s="20" t="s">
        <v>513</v>
      </c>
    </row>
    <row r="190" spans="1:30" s="4" customFormat="1" ht="75" customHeight="1">
      <c r="A190" s="20">
        <v>178</v>
      </c>
      <c r="B190" s="20">
        <v>2024</v>
      </c>
      <c r="C190" s="20" t="s">
        <v>758</v>
      </c>
      <c r="D190" s="20" t="s">
        <v>40</v>
      </c>
      <c r="E190" s="22" t="s">
        <v>41</v>
      </c>
      <c r="F190" s="20" t="s">
        <v>42</v>
      </c>
      <c r="G190" s="20" t="s">
        <v>90</v>
      </c>
      <c r="H190" s="20" t="s">
        <v>550</v>
      </c>
      <c r="I190" s="20" t="s">
        <v>92</v>
      </c>
      <c r="J190" s="20" t="s">
        <v>759</v>
      </c>
      <c r="K190" s="20" t="s">
        <v>165</v>
      </c>
      <c r="L190" s="20">
        <v>600</v>
      </c>
      <c r="M190" s="20" t="s">
        <v>640</v>
      </c>
      <c r="N190" s="20" t="s">
        <v>641</v>
      </c>
      <c r="O190" s="20" t="s">
        <v>642</v>
      </c>
      <c r="P190" s="20" t="s">
        <v>307</v>
      </c>
      <c r="Q190" s="48">
        <v>37.2</v>
      </c>
      <c r="R190" s="48">
        <v>37.2</v>
      </c>
      <c r="S190" s="48">
        <v>0</v>
      </c>
      <c r="T190" s="21" t="s">
        <v>74</v>
      </c>
      <c r="U190" s="20" t="s">
        <v>585</v>
      </c>
      <c r="V190" s="20" t="s">
        <v>759</v>
      </c>
      <c r="W190" s="30">
        <v>1</v>
      </c>
      <c r="X190" s="30">
        <v>65</v>
      </c>
      <c r="Y190" s="30">
        <v>260</v>
      </c>
      <c r="Z190" s="30">
        <v>32</v>
      </c>
      <c r="AA190" s="62">
        <v>0.96</v>
      </c>
      <c r="AB190" s="20" t="s">
        <v>647</v>
      </c>
      <c r="AC190" s="20" t="s">
        <v>96</v>
      </c>
      <c r="AD190" s="20" t="s">
        <v>550</v>
      </c>
    </row>
    <row r="191" spans="1:30" s="4" customFormat="1" ht="64.5" customHeight="1">
      <c r="A191" s="20">
        <v>179</v>
      </c>
      <c r="B191" s="20">
        <v>2024</v>
      </c>
      <c r="C191" s="20" t="s">
        <v>760</v>
      </c>
      <c r="D191" s="20" t="s">
        <v>40</v>
      </c>
      <c r="E191" s="22" t="s">
        <v>41</v>
      </c>
      <c r="F191" s="20" t="s">
        <v>42</v>
      </c>
      <c r="G191" s="20" t="s">
        <v>90</v>
      </c>
      <c r="H191" s="20" t="s">
        <v>558</v>
      </c>
      <c r="I191" s="20" t="s">
        <v>92</v>
      </c>
      <c r="J191" s="20" t="s">
        <v>761</v>
      </c>
      <c r="K191" s="20" t="s">
        <v>165</v>
      </c>
      <c r="L191" s="20">
        <v>1000</v>
      </c>
      <c r="M191" s="20" t="s">
        <v>640</v>
      </c>
      <c r="N191" s="20" t="s">
        <v>641</v>
      </c>
      <c r="O191" s="20" t="s">
        <v>642</v>
      </c>
      <c r="P191" s="20" t="s">
        <v>307</v>
      </c>
      <c r="Q191" s="48">
        <v>65</v>
      </c>
      <c r="R191" s="48">
        <v>65</v>
      </c>
      <c r="S191" s="48">
        <v>0</v>
      </c>
      <c r="T191" s="21" t="s">
        <v>74</v>
      </c>
      <c r="U191" s="20" t="s">
        <v>585</v>
      </c>
      <c r="V191" s="20" t="s">
        <v>761</v>
      </c>
      <c r="W191" s="30">
        <v>1</v>
      </c>
      <c r="X191" s="30">
        <v>51</v>
      </c>
      <c r="Y191" s="30">
        <v>195</v>
      </c>
      <c r="Z191" s="30">
        <v>16</v>
      </c>
      <c r="AA191" s="62">
        <v>0.96</v>
      </c>
      <c r="AB191" s="20" t="s">
        <v>647</v>
      </c>
      <c r="AC191" s="20" t="s">
        <v>96</v>
      </c>
      <c r="AD191" s="20" t="s">
        <v>558</v>
      </c>
    </row>
    <row r="192" spans="1:30" s="4" customFormat="1" ht="72.75" customHeight="1">
      <c r="A192" s="20">
        <v>180</v>
      </c>
      <c r="B192" s="20">
        <v>2024</v>
      </c>
      <c r="C192" s="20" t="s">
        <v>762</v>
      </c>
      <c r="D192" s="20" t="s">
        <v>40</v>
      </c>
      <c r="E192" s="22" t="s">
        <v>41</v>
      </c>
      <c r="F192" s="20" t="s">
        <v>42</v>
      </c>
      <c r="G192" s="20" t="s">
        <v>90</v>
      </c>
      <c r="H192" s="20" t="s">
        <v>568</v>
      </c>
      <c r="I192" s="20" t="s">
        <v>92</v>
      </c>
      <c r="J192" s="20" t="s">
        <v>763</v>
      </c>
      <c r="K192" s="20" t="s">
        <v>165</v>
      </c>
      <c r="L192" s="20">
        <v>1500</v>
      </c>
      <c r="M192" s="20" t="s">
        <v>640</v>
      </c>
      <c r="N192" s="20" t="s">
        <v>641</v>
      </c>
      <c r="O192" s="20" t="s">
        <v>642</v>
      </c>
      <c r="P192" s="20" t="s">
        <v>307</v>
      </c>
      <c r="Q192" s="48">
        <v>20</v>
      </c>
      <c r="R192" s="48">
        <v>20</v>
      </c>
      <c r="S192" s="48">
        <v>0</v>
      </c>
      <c r="T192" s="21" t="s">
        <v>74</v>
      </c>
      <c r="U192" s="20" t="s">
        <v>552</v>
      </c>
      <c r="V192" s="20" t="s">
        <v>564</v>
      </c>
      <c r="W192" s="30">
        <v>1</v>
      </c>
      <c r="X192" s="30">
        <v>85</v>
      </c>
      <c r="Y192" s="30">
        <v>301</v>
      </c>
      <c r="Z192" s="30">
        <v>18</v>
      </c>
      <c r="AA192" s="62">
        <v>0.96</v>
      </c>
      <c r="AB192" s="20" t="s">
        <v>647</v>
      </c>
      <c r="AC192" s="20" t="s">
        <v>96</v>
      </c>
      <c r="AD192" s="20" t="s">
        <v>568</v>
      </c>
    </row>
    <row r="193" spans="1:30" s="4" customFormat="1" ht="72.75" customHeight="1">
      <c r="A193" s="20">
        <v>181</v>
      </c>
      <c r="B193" s="20">
        <v>2024</v>
      </c>
      <c r="C193" s="20" t="s">
        <v>764</v>
      </c>
      <c r="D193" s="20" t="s">
        <v>40</v>
      </c>
      <c r="E193" s="22" t="s">
        <v>41</v>
      </c>
      <c r="F193" s="20" t="s">
        <v>42</v>
      </c>
      <c r="G193" s="20" t="s">
        <v>90</v>
      </c>
      <c r="H193" s="20" t="s">
        <v>234</v>
      </c>
      <c r="I193" s="20" t="s">
        <v>45</v>
      </c>
      <c r="J193" s="20" t="s">
        <v>765</v>
      </c>
      <c r="K193" s="20" t="s">
        <v>165</v>
      </c>
      <c r="L193" s="20">
        <v>1200</v>
      </c>
      <c r="M193" s="21" t="s">
        <v>640</v>
      </c>
      <c r="N193" s="20" t="s">
        <v>641</v>
      </c>
      <c r="O193" s="20" t="s">
        <v>642</v>
      </c>
      <c r="P193" s="20" t="s">
        <v>307</v>
      </c>
      <c r="Q193" s="48">
        <v>18</v>
      </c>
      <c r="R193" s="48">
        <v>18</v>
      </c>
      <c r="S193" s="48">
        <v>0</v>
      </c>
      <c r="T193" s="21" t="s">
        <v>74</v>
      </c>
      <c r="U193" s="20" t="s">
        <v>573</v>
      </c>
      <c r="V193" s="20" t="s">
        <v>578</v>
      </c>
      <c r="W193" s="30">
        <v>1</v>
      </c>
      <c r="X193" s="30">
        <v>59</v>
      </c>
      <c r="Y193" s="30">
        <v>234</v>
      </c>
      <c r="Z193" s="30">
        <v>16</v>
      </c>
      <c r="AA193" s="62">
        <v>0.96</v>
      </c>
      <c r="AB193" s="20" t="s">
        <v>647</v>
      </c>
      <c r="AC193" s="20" t="s">
        <v>96</v>
      </c>
      <c r="AD193" s="20" t="s">
        <v>234</v>
      </c>
    </row>
    <row r="194" spans="1:30" s="4" customFormat="1" ht="73.5" customHeight="1">
      <c r="A194" s="20">
        <v>182</v>
      </c>
      <c r="B194" s="28">
        <v>2024</v>
      </c>
      <c r="C194" s="20" t="s">
        <v>766</v>
      </c>
      <c r="D194" s="20" t="s">
        <v>40</v>
      </c>
      <c r="E194" s="22" t="s">
        <v>41</v>
      </c>
      <c r="F194" s="28" t="s">
        <v>42</v>
      </c>
      <c r="G194" s="28" t="s">
        <v>241</v>
      </c>
      <c r="H194" s="20" t="s">
        <v>767</v>
      </c>
      <c r="I194" s="20" t="s">
        <v>768</v>
      </c>
      <c r="J194" s="20" t="s">
        <v>769</v>
      </c>
      <c r="K194" s="30" t="s">
        <v>165</v>
      </c>
      <c r="L194" s="28">
        <v>1200</v>
      </c>
      <c r="M194" s="20" t="s">
        <v>640</v>
      </c>
      <c r="N194" s="20" t="s">
        <v>641</v>
      </c>
      <c r="O194" s="20" t="s">
        <v>642</v>
      </c>
      <c r="P194" s="20" t="s">
        <v>307</v>
      </c>
      <c r="Q194" s="48">
        <v>48</v>
      </c>
      <c r="R194" s="48">
        <v>48</v>
      </c>
      <c r="S194" s="48">
        <v>0</v>
      </c>
      <c r="T194" s="21" t="s">
        <v>74</v>
      </c>
      <c r="U194" s="30" t="s">
        <v>770</v>
      </c>
      <c r="V194" s="20" t="s">
        <v>769</v>
      </c>
      <c r="W194" s="59">
        <v>1</v>
      </c>
      <c r="X194" s="30">
        <v>5</v>
      </c>
      <c r="Y194" s="30">
        <v>30</v>
      </c>
      <c r="Z194" s="20">
        <v>10</v>
      </c>
      <c r="AA194" s="62">
        <v>0.96</v>
      </c>
      <c r="AB194" s="20" t="s">
        <v>647</v>
      </c>
      <c r="AC194" s="20" t="s">
        <v>246</v>
      </c>
      <c r="AD194" s="20" t="s">
        <v>767</v>
      </c>
    </row>
    <row r="195" spans="1:30" s="6" customFormat="1" ht="70.5" customHeight="1">
      <c r="A195" s="20">
        <v>183</v>
      </c>
      <c r="B195" s="28">
        <v>2024</v>
      </c>
      <c r="C195" s="20" t="s">
        <v>771</v>
      </c>
      <c r="D195" s="20" t="s">
        <v>117</v>
      </c>
      <c r="E195" s="22" t="s">
        <v>41</v>
      </c>
      <c r="F195" s="28" t="s">
        <v>42</v>
      </c>
      <c r="G195" s="28" t="s">
        <v>241</v>
      </c>
      <c r="H195" s="20" t="s">
        <v>772</v>
      </c>
      <c r="I195" s="20" t="s">
        <v>768</v>
      </c>
      <c r="J195" s="20" t="s">
        <v>773</v>
      </c>
      <c r="K195" s="30" t="s">
        <v>165</v>
      </c>
      <c r="L195" s="28">
        <v>2000</v>
      </c>
      <c r="M195" s="20" t="s">
        <v>640</v>
      </c>
      <c r="N195" s="20" t="s">
        <v>641</v>
      </c>
      <c r="O195" s="20" t="s">
        <v>642</v>
      </c>
      <c r="P195" s="20" t="s">
        <v>307</v>
      </c>
      <c r="Q195" s="48">
        <v>250</v>
      </c>
      <c r="R195" s="48">
        <v>250</v>
      </c>
      <c r="S195" s="48">
        <v>0</v>
      </c>
      <c r="T195" s="21" t="s">
        <v>74</v>
      </c>
      <c r="U195" s="30" t="s">
        <v>770</v>
      </c>
      <c r="V195" s="20" t="s">
        <v>773</v>
      </c>
      <c r="W195" s="59">
        <v>2</v>
      </c>
      <c r="X195" s="20">
        <v>246</v>
      </c>
      <c r="Y195" s="20">
        <v>1100</v>
      </c>
      <c r="Z195" s="59">
        <v>110</v>
      </c>
      <c r="AA195" s="62">
        <v>0.96</v>
      </c>
      <c r="AB195" s="20" t="s">
        <v>647</v>
      </c>
      <c r="AC195" s="20" t="s">
        <v>246</v>
      </c>
      <c r="AD195" s="20" t="s">
        <v>772</v>
      </c>
    </row>
    <row r="196" spans="1:30" s="4" customFormat="1" ht="72.75" customHeight="1">
      <c r="A196" s="20">
        <v>184</v>
      </c>
      <c r="B196" s="28">
        <v>2024</v>
      </c>
      <c r="C196" s="20" t="s">
        <v>774</v>
      </c>
      <c r="D196" s="20" t="s">
        <v>40</v>
      </c>
      <c r="E196" s="22" t="s">
        <v>41</v>
      </c>
      <c r="F196" s="28" t="s">
        <v>42</v>
      </c>
      <c r="G196" s="28" t="s">
        <v>241</v>
      </c>
      <c r="H196" s="20" t="s">
        <v>775</v>
      </c>
      <c r="I196" s="20" t="s">
        <v>92</v>
      </c>
      <c r="J196" s="20" t="s">
        <v>776</v>
      </c>
      <c r="K196" s="20" t="s">
        <v>127</v>
      </c>
      <c r="L196" s="28">
        <v>600</v>
      </c>
      <c r="M196" s="20" t="s">
        <v>640</v>
      </c>
      <c r="N196" s="20" t="s">
        <v>641</v>
      </c>
      <c r="O196" s="20" t="s">
        <v>642</v>
      </c>
      <c r="P196" s="20" t="s">
        <v>307</v>
      </c>
      <c r="Q196" s="48">
        <v>28</v>
      </c>
      <c r="R196" s="48">
        <v>28</v>
      </c>
      <c r="S196" s="48">
        <v>0</v>
      </c>
      <c r="T196" s="21" t="s">
        <v>74</v>
      </c>
      <c r="U196" s="30" t="s">
        <v>770</v>
      </c>
      <c r="V196" s="20" t="s">
        <v>776</v>
      </c>
      <c r="W196" s="59">
        <v>1</v>
      </c>
      <c r="X196" s="20">
        <v>78</v>
      </c>
      <c r="Y196" s="20">
        <v>351</v>
      </c>
      <c r="Z196" s="59">
        <v>35.1</v>
      </c>
      <c r="AA196" s="62">
        <v>0.96</v>
      </c>
      <c r="AB196" s="20" t="s">
        <v>647</v>
      </c>
      <c r="AC196" s="20" t="s">
        <v>246</v>
      </c>
      <c r="AD196" s="20" t="s">
        <v>775</v>
      </c>
    </row>
    <row r="197" spans="1:30" s="4" customFormat="1" ht="76.5" customHeight="1">
      <c r="A197" s="20">
        <v>185</v>
      </c>
      <c r="B197" s="20">
        <v>2024</v>
      </c>
      <c r="C197" s="21" t="s">
        <v>777</v>
      </c>
      <c r="D197" s="21" t="s">
        <v>40</v>
      </c>
      <c r="E197" s="22" t="s">
        <v>41</v>
      </c>
      <c r="F197" s="21" t="s">
        <v>42</v>
      </c>
      <c r="G197" s="21" t="s">
        <v>248</v>
      </c>
      <c r="H197" s="21" t="s">
        <v>249</v>
      </c>
      <c r="I197" s="21" t="s">
        <v>69</v>
      </c>
      <c r="J197" s="21" t="s">
        <v>778</v>
      </c>
      <c r="K197" s="21" t="s">
        <v>396</v>
      </c>
      <c r="L197" s="21">
        <v>500</v>
      </c>
      <c r="M197" s="20" t="s">
        <v>640</v>
      </c>
      <c r="N197" s="20" t="s">
        <v>641</v>
      </c>
      <c r="O197" s="21" t="s">
        <v>642</v>
      </c>
      <c r="P197" s="21" t="s">
        <v>307</v>
      </c>
      <c r="Q197" s="48">
        <v>30</v>
      </c>
      <c r="R197" s="48">
        <v>30</v>
      </c>
      <c r="S197" s="48">
        <v>0</v>
      </c>
      <c r="T197" s="21" t="s">
        <v>74</v>
      </c>
      <c r="U197" s="21" t="s">
        <v>308</v>
      </c>
      <c r="V197" s="21" t="s">
        <v>778</v>
      </c>
      <c r="W197" s="21">
        <v>1</v>
      </c>
      <c r="X197" s="21">
        <v>268</v>
      </c>
      <c r="Y197" s="21">
        <v>938</v>
      </c>
      <c r="Z197" s="21">
        <v>115</v>
      </c>
      <c r="AA197" s="62">
        <v>0.96</v>
      </c>
      <c r="AB197" s="21" t="s">
        <v>647</v>
      </c>
      <c r="AC197" s="21" t="s">
        <v>252</v>
      </c>
      <c r="AD197" s="21" t="s">
        <v>249</v>
      </c>
    </row>
    <row r="198" spans="1:30" s="4" customFormat="1" ht="94.5" customHeight="1">
      <c r="A198" s="20">
        <v>186</v>
      </c>
      <c r="B198" s="21">
        <v>2024</v>
      </c>
      <c r="C198" s="20" t="s">
        <v>779</v>
      </c>
      <c r="D198" s="28" t="s">
        <v>40</v>
      </c>
      <c r="E198" s="22" t="s">
        <v>41</v>
      </c>
      <c r="F198" s="20" t="s">
        <v>42</v>
      </c>
      <c r="G198" s="31" t="s">
        <v>248</v>
      </c>
      <c r="H198" s="31" t="s">
        <v>606</v>
      </c>
      <c r="I198" s="20" t="s">
        <v>92</v>
      </c>
      <c r="J198" s="20" t="s">
        <v>780</v>
      </c>
      <c r="K198" s="20" t="s">
        <v>127</v>
      </c>
      <c r="L198" s="20">
        <v>2200</v>
      </c>
      <c r="M198" s="21" t="s">
        <v>640</v>
      </c>
      <c r="N198" s="20" t="s">
        <v>641</v>
      </c>
      <c r="O198" s="20" t="s">
        <v>642</v>
      </c>
      <c r="P198" s="20" t="s">
        <v>307</v>
      </c>
      <c r="Q198" s="48">
        <v>28</v>
      </c>
      <c r="R198" s="48">
        <v>28</v>
      </c>
      <c r="S198" s="48">
        <v>0</v>
      </c>
      <c r="T198" s="21" t="s">
        <v>74</v>
      </c>
      <c r="U198" s="30" t="s">
        <v>608</v>
      </c>
      <c r="V198" s="21" t="s">
        <v>780</v>
      </c>
      <c r="W198" s="30">
        <v>1</v>
      </c>
      <c r="X198" s="30">
        <v>26</v>
      </c>
      <c r="Y198" s="30">
        <v>114</v>
      </c>
      <c r="Z198" s="20">
        <v>20</v>
      </c>
      <c r="AA198" s="62">
        <v>0.96</v>
      </c>
      <c r="AB198" s="20" t="s">
        <v>647</v>
      </c>
      <c r="AC198" s="31" t="s">
        <v>252</v>
      </c>
      <c r="AD198" s="20" t="s">
        <v>606</v>
      </c>
    </row>
    <row r="199" spans="1:30" s="4" customFormat="1" ht="57.75" customHeight="1">
      <c r="A199" s="20">
        <v>187</v>
      </c>
      <c r="B199" s="20">
        <v>2024</v>
      </c>
      <c r="C199" s="21" t="s">
        <v>781</v>
      </c>
      <c r="D199" s="21" t="s">
        <v>40</v>
      </c>
      <c r="E199" s="20" t="s">
        <v>41</v>
      </c>
      <c r="F199" s="21" t="s">
        <v>42</v>
      </c>
      <c r="G199" s="21" t="s">
        <v>109</v>
      </c>
      <c r="H199" s="21" t="s">
        <v>619</v>
      </c>
      <c r="I199" s="21" t="s">
        <v>92</v>
      </c>
      <c r="J199" s="21" t="s">
        <v>782</v>
      </c>
      <c r="K199" s="30" t="s">
        <v>165</v>
      </c>
      <c r="L199" s="21">
        <v>500</v>
      </c>
      <c r="M199" s="20" t="s">
        <v>640</v>
      </c>
      <c r="N199" s="20" t="s">
        <v>641</v>
      </c>
      <c r="O199" s="20" t="s">
        <v>642</v>
      </c>
      <c r="P199" s="20" t="s">
        <v>307</v>
      </c>
      <c r="Q199" s="48">
        <v>18</v>
      </c>
      <c r="R199" s="48">
        <v>18</v>
      </c>
      <c r="S199" s="48">
        <v>0</v>
      </c>
      <c r="T199" s="21" t="s">
        <v>74</v>
      </c>
      <c r="U199" s="21" t="s">
        <v>783</v>
      </c>
      <c r="V199" s="21" t="s">
        <v>784</v>
      </c>
      <c r="W199" s="21">
        <v>1</v>
      </c>
      <c r="X199" s="21">
        <v>30</v>
      </c>
      <c r="Y199" s="21">
        <v>136</v>
      </c>
      <c r="Z199" s="20">
        <v>10</v>
      </c>
      <c r="AA199" s="62">
        <v>0.96</v>
      </c>
      <c r="AB199" s="21" t="s">
        <v>647</v>
      </c>
      <c r="AC199" s="20" t="s">
        <v>264</v>
      </c>
      <c r="AD199" s="30" t="s">
        <v>619</v>
      </c>
    </row>
    <row r="200" spans="1:30" s="1" customFormat="1" ht="48" customHeight="1">
      <c r="A200" s="32" t="s">
        <v>785</v>
      </c>
      <c r="B200" s="32"/>
      <c r="C200" s="32"/>
      <c r="D200" s="32"/>
      <c r="E200" s="32"/>
      <c r="F200" s="12"/>
      <c r="G200" s="12"/>
      <c r="H200" s="12"/>
      <c r="I200" s="12"/>
      <c r="J200" s="12"/>
      <c r="K200" s="12"/>
      <c r="L200" s="12"/>
      <c r="M200" s="12"/>
      <c r="N200" s="12"/>
      <c r="O200" s="12"/>
      <c r="P200" s="12"/>
      <c r="Q200" s="33">
        <v>317</v>
      </c>
      <c r="R200" s="33">
        <v>317</v>
      </c>
      <c r="S200" s="33">
        <f>SUM(S201:S206)</f>
        <v>0</v>
      </c>
      <c r="T200" s="12"/>
      <c r="U200" s="50"/>
      <c r="V200" s="51"/>
      <c r="W200" s="50"/>
      <c r="X200" s="50"/>
      <c r="Y200" s="50"/>
      <c r="Z200" s="50"/>
      <c r="AA200" s="50"/>
      <c r="AB200" s="50"/>
      <c r="AC200" s="12"/>
      <c r="AD200" s="12"/>
    </row>
    <row r="201" spans="1:30" s="4" customFormat="1" ht="67.5" customHeight="1">
      <c r="A201" s="20">
        <v>188</v>
      </c>
      <c r="B201" s="20">
        <v>2024</v>
      </c>
      <c r="C201" s="20" t="s">
        <v>786</v>
      </c>
      <c r="D201" s="20" t="s">
        <v>40</v>
      </c>
      <c r="E201" s="20" t="s">
        <v>41</v>
      </c>
      <c r="F201" s="20" t="s">
        <v>42</v>
      </c>
      <c r="G201" s="20" t="s">
        <v>118</v>
      </c>
      <c r="H201" s="20" t="s">
        <v>119</v>
      </c>
      <c r="I201" s="20" t="s">
        <v>92</v>
      </c>
      <c r="J201" s="20" t="s">
        <v>787</v>
      </c>
      <c r="K201" s="20" t="s">
        <v>127</v>
      </c>
      <c r="L201" s="39" t="s">
        <v>502</v>
      </c>
      <c r="M201" s="21" t="s">
        <v>640</v>
      </c>
      <c r="N201" s="20" t="s">
        <v>641</v>
      </c>
      <c r="O201" s="20" t="s">
        <v>788</v>
      </c>
      <c r="P201" s="20" t="s">
        <v>307</v>
      </c>
      <c r="Q201" s="48">
        <v>30</v>
      </c>
      <c r="R201" s="48">
        <v>30</v>
      </c>
      <c r="S201" s="48">
        <v>0</v>
      </c>
      <c r="T201" s="30" t="s">
        <v>74</v>
      </c>
      <c r="U201" s="30" t="s">
        <v>308</v>
      </c>
      <c r="V201" s="20" t="s">
        <v>787</v>
      </c>
      <c r="W201" s="20">
        <v>1</v>
      </c>
      <c r="X201" s="21">
        <v>64</v>
      </c>
      <c r="Y201" s="21">
        <v>304</v>
      </c>
      <c r="Z201" s="21">
        <v>56</v>
      </c>
      <c r="AA201" s="62">
        <v>0.96</v>
      </c>
      <c r="AB201" s="30" t="s">
        <v>53</v>
      </c>
      <c r="AC201" s="30" t="s">
        <v>123</v>
      </c>
      <c r="AD201" s="30" t="s">
        <v>119</v>
      </c>
    </row>
    <row r="202" spans="1:30" s="4" customFormat="1" ht="97.5" customHeight="1">
      <c r="A202" s="20">
        <v>189</v>
      </c>
      <c r="B202" s="20">
        <v>2024</v>
      </c>
      <c r="C202" s="20" t="s">
        <v>789</v>
      </c>
      <c r="D202" s="28" t="s">
        <v>40</v>
      </c>
      <c r="E202" s="22" t="s">
        <v>41</v>
      </c>
      <c r="F202" s="20" t="s">
        <v>42</v>
      </c>
      <c r="G202" s="20" t="s">
        <v>81</v>
      </c>
      <c r="H202" s="20" t="s">
        <v>323</v>
      </c>
      <c r="I202" s="20" t="s">
        <v>69</v>
      </c>
      <c r="J202" s="20" t="s">
        <v>790</v>
      </c>
      <c r="K202" s="20" t="s">
        <v>165</v>
      </c>
      <c r="L202" s="20" t="s">
        <v>791</v>
      </c>
      <c r="M202" s="20" t="s">
        <v>640</v>
      </c>
      <c r="N202" s="20" t="s">
        <v>641</v>
      </c>
      <c r="O202" s="20" t="s">
        <v>788</v>
      </c>
      <c r="P202" s="20" t="s">
        <v>307</v>
      </c>
      <c r="Q202" s="48">
        <v>17</v>
      </c>
      <c r="R202" s="48">
        <v>17</v>
      </c>
      <c r="S202" s="48">
        <v>0</v>
      </c>
      <c r="T202" s="30" t="s">
        <v>74</v>
      </c>
      <c r="U202" s="20" t="s">
        <v>792</v>
      </c>
      <c r="V202" s="20" t="s">
        <v>793</v>
      </c>
      <c r="W202" s="20">
        <v>1</v>
      </c>
      <c r="X202" s="20">
        <v>527</v>
      </c>
      <c r="Y202" s="20">
        <v>1706</v>
      </c>
      <c r="Z202" s="20">
        <v>150</v>
      </c>
      <c r="AA202" s="62">
        <v>0.96</v>
      </c>
      <c r="AB202" s="20" t="s">
        <v>53</v>
      </c>
      <c r="AC202" s="30" t="s">
        <v>318</v>
      </c>
      <c r="AD202" s="20" t="s">
        <v>323</v>
      </c>
    </row>
    <row r="203" spans="1:30" s="4" customFormat="1" ht="90" customHeight="1">
      <c r="A203" s="20">
        <v>190</v>
      </c>
      <c r="B203" s="20">
        <v>2024</v>
      </c>
      <c r="C203" s="20" t="s">
        <v>794</v>
      </c>
      <c r="D203" s="20" t="s">
        <v>40</v>
      </c>
      <c r="E203" s="22" t="s">
        <v>41</v>
      </c>
      <c r="F203" s="20" t="s">
        <v>42</v>
      </c>
      <c r="G203" s="20" t="s">
        <v>67</v>
      </c>
      <c r="H203" s="20" t="s">
        <v>795</v>
      </c>
      <c r="I203" s="20" t="s">
        <v>203</v>
      </c>
      <c r="J203" s="20" t="s">
        <v>796</v>
      </c>
      <c r="K203" s="28" t="s">
        <v>165</v>
      </c>
      <c r="L203" s="28">
        <v>1200</v>
      </c>
      <c r="M203" s="21" t="s">
        <v>640</v>
      </c>
      <c r="N203" s="20" t="s">
        <v>641</v>
      </c>
      <c r="O203" s="20" t="s">
        <v>788</v>
      </c>
      <c r="P203" s="20" t="s">
        <v>307</v>
      </c>
      <c r="Q203" s="48">
        <v>80</v>
      </c>
      <c r="R203" s="48">
        <v>80</v>
      </c>
      <c r="S203" s="48">
        <v>0</v>
      </c>
      <c r="T203" s="30" t="s">
        <v>74</v>
      </c>
      <c r="U203" s="30" t="s">
        <v>797</v>
      </c>
      <c r="V203" s="20" t="s">
        <v>796</v>
      </c>
      <c r="W203" s="59">
        <v>1</v>
      </c>
      <c r="X203" s="59">
        <v>552</v>
      </c>
      <c r="Y203" s="59">
        <v>2151</v>
      </c>
      <c r="Z203" s="21">
        <v>15</v>
      </c>
      <c r="AA203" s="62">
        <v>0.96</v>
      </c>
      <c r="AB203" s="20" t="s">
        <v>53</v>
      </c>
      <c r="AC203" s="30" t="s">
        <v>390</v>
      </c>
      <c r="AD203" s="30" t="s">
        <v>795</v>
      </c>
    </row>
    <row r="204" spans="1:30" s="4" customFormat="1" ht="75.75" customHeight="1">
      <c r="A204" s="20">
        <v>191</v>
      </c>
      <c r="B204" s="20">
        <v>2024</v>
      </c>
      <c r="C204" s="20" t="s">
        <v>798</v>
      </c>
      <c r="D204" s="20" t="s">
        <v>40</v>
      </c>
      <c r="E204" s="22" t="s">
        <v>41</v>
      </c>
      <c r="F204" s="20" t="s">
        <v>42</v>
      </c>
      <c r="G204" s="20" t="s">
        <v>194</v>
      </c>
      <c r="H204" s="20" t="s">
        <v>742</v>
      </c>
      <c r="I204" s="20" t="s">
        <v>203</v>
      </c>
      <c r="J204" s="30" t="s">
        <v>799</v>
      </c>
      <c r="K204" s="30" t="s">
        <v>127</v>
      </c>
      <c r="L204" s="39">
        <v>42000</v>
      </c>
      <c r="M204" s="21" t="s">
        <v>640</v>
      </c>
      <c r="N204" s="20" t="s">
        <v>641</v>
      </c>
      <c r="O204" s="20" t="s">
        <v>788</v>
      </c>
      <c r="P204" s="20" t="s">
        <v>307</v>
      </c>
      <c r="Q204" s="48">
        <v>74</v>
      </c>
      <c r="R204" s="48">
        <v>74</v>
      </c>
      <c r="S204" s="48">
        <v>0</v>
      </c>
      <c r="T204" s="30" t="s">
        <v>74</v>
      </c>
      <c r="U204" s="30" t="s">
        <v>800</v>
      </c>
      <c r="V204" s="30" t="s">
        <v>801</v>
      </c>
      <c r="W204" s="30">
        <v>1</v>
      </c>
      <c r="X204" s="21">
        <v>45</v>
      </c>
      <c r="Y204" s="21">
        <v>154</v>
      </c>
      <c r="Z204" s="30">
        <v>9</v>
      </c>
      <c r="AA204" s="62">
        <v>0.96</v>
      </c>
      <c r="AB204" s="21" t="s">
        <v>53</v>
      </c>
      <c r="AC204" s="21" t="s">
        <v>200</v>
      </c>
      <c r="AD204" s="21" t="s">
        <v>742</v>
      </c>
    </row>
    <row r="205" spans="1:30" s="4" customFormat="1" ht="63.75" customHeight="1">
      <c r="A205" s="20">
        <v>192</v>
      </c>
      <c r="B205" s="20">
        <v>2024</v>
      </c>
      <c r="C205" s="20" t="s">
        <v>802</v>
      </c>
      <c r="D205" s="20" t="s">
        <v>40</v>
      </c>
      <c r="E205" s="22" t="s">
        <v>41</v>
      </c>
      <c r="F205" s="20" t="s">
        <v>42</v>
      </c>
      <c r="G205" s="20" t="s">
        <v>98</v>
      </c>
      <c r="H205" s="20" t="s">
        <v>803</v>
      </c>
      <c r="I205" s="20" t="s">
        <v>69</v>
      </c>
      <c r="J205" s="20" t="s">
        <v>804</v>
      </c>
      <c r="K205" s="30" t="s">
        <v>165</v>
      </c>
      <c r="L205" s="20">
        <v>1200</v>
      </c>
      <c r="M205" s="20" t="s">
        <v>640</v>
      </c>
      <c r="N205" s="20" t="s">
        <v>641</v>
      </c>
      <c r="O205" s="20" t="s">
        <v>788</v>
      </c>
      <c r="P205" s="20" t="s">
        <v>51</v>
      </c>
      <c r="Q205" s="48">
        <v>68</v>
      </c>
      <c r="R205" s="48">
        <v>68</v>
      </c>
      <c r="S205" s="48">
        <v>0</v>
      </c>
      <c r="T205" s="20" t="s">
        <v>74</v>
      </c>
      <c r="U205" s="20" t="s">
        <v>805</v>
      </c>
      <c r="V205" s="30" t="s">
        <v>804</v>
      </c>
      <c r="W205" s="60">
        <v>1</v>
      </c>
      <c r="X205" s="30">
        <v>24</v>
      </c>
      <c r="Y205" s="30">
        <v>86</v>
      </c>
      <c r="Z205" s="20">
        <v>19</v>
      </c>
      <c r="AA205" s="62">
        <v>0.96</v>
      </c>
      <c r="AB205" s="20" t="s">
        <v>53</v>
      </c>
      <c r="AC205" s="20" t="s">
        <v>101</v>
      </c>
      <c r="AD205" s="20" t="s">
        <v>803</v>
      </c>
    </row>
    <row r="206" spans="1:30" s="4" customFormat="1" ht="63.75" customHeight="1">
      <c r="A206" s="20">
        <v>193</v>
      </c>
      <c r="B206" s="20">
        <v>2024</v>
      </c>
      <c r="C206" s="20" t="s">
        <v>806</v>
      </c>
      <c r="D206" s="20" t="s">
        <v>117</v>
      </c>
      <c r="E206" s="22" t="s">
        <v>41</v>
      </c>
      <c r="F206" s="20" t="s">
        <v>42</v>
      </c>
      <c r="G206" s="20" t="s">
        <v>98</v>
      </c>
      <c r="H206" s="20" t="s">
        <v>623</v>
      </c>
      <c r="I206" s="20" t="s">
        <v>69</v>
      </c>
      <c r="J206" s="20" t="s">
        <v>807</v>
      </c>
      <c r="K206" s="30" t="s">
        <v>165</v>
      </c>
      <c r="L206" s="20">
        <v>1000</v>
      </c>
      <c r="M206" s="20" t="s">
        <v>640</v>
      </c>
      <c r="N206" s="20" t="s">
        <v>641</v>
      </c>
      <c r="O206" s="20" t="s">
        <v>788</v>
      </c>
      <c r="P206" s="20" t="s">
        <v>51</v>
      </c>
      <c r="Q206" s="48">
        <v>48</v>
      </c>
      <c r="R206" s="48">
        <v>48</v>
      </c>
      <c r="S206" s="48">
        <v>0</v>
      </c>
      <c r="T206" s="20" t="s">
        <v>74</v>
      </c>
      <c r="U206" s="20" t="s">
        <v>808</v>
      </c>
      <c r="V206" s="30" t="s">
        <v>807</v>
      </c>
      <c r="W206" s="60">
        <v>1</v>
      </c>
      <c r="X206" s="59">
        <v>39</v>
      </c>
      <c r="Y206" s="30">
        <v>165</v>
      </c>
      <c r="Z206" s="20">
        <v>15</v>
      </c>
      <c r="AA206" s="62">
        <v>0.96</v>
      </c>
      <c r="AB206" s="20" t="s">
        <v>53</v>
      </c>
      <c r="AC206" s="20" t="s">
        <v>101</v>
      </c>
      <c r="AD206" s="20" t="s">
        <v>623</v>
      </c>
    </row>
    <row r="207" spans="1:30" s="1" customFormat="1" ht="45.75" customHeight="1">
      <c r="A207" s="32" t="s">
        <v>809</v>
      </c>
      <c r="B207" s="32"/>
      <c r="C207" s="32"/>
      <c r="D207" s="32"/>
      <c r="E207" s="32"/>
      <c r="F207" s="12"/>
      <c r="G207" s="12"/>
      <c r="H207" s="12"/>
      <c r="I207" s="12"/>
      <c r="J207" s="12"/>
      <c r="K207" s="12"/>
      <c r="L207" s="12"/>
      <c r="M207" s="12"/>
      <c r="N207" s="12"/>
      <c r="O207" s="12"/>
      <c r="P207" s="12"/>
      <c r="Q207" s="12">
        <f>SUM(Q208:Q220)</f>
        <v>391</v>
      </c>
      <c r="R207" s="12">
        <v>391</v>
      </c>
      <c r="S207" s="12">
        <f>SUM(S208:S220)</f>
        <v>0</v>
      </c>
      <c r="T207" s="12"/>
      <c r="U207" s="50"/>
      <c r="V207" s="51"/>
      <c r="W207" s="50"/>
      <c r="X207" s="50"/>
      <c r="Y207" s="50"/>
      <c r="Z207" s="50"/>
      <c r="AA207" s="50"/>
      <c r="AB207" s="50"/>
      <c r="AC207" s="12"/>
      <c r="AD207" s="12"/>
    </row>
    <row r="208" spans="1:30" s="4" customFormat="1" ht="57.75" customHeight="1">
      <c r="A208" s="20">
        <v>194</v>
      </c>
      <c r="B208" s="20">
        <v>2024</v>
      </c>
      <c r="C208" s="20" t="s">
        <v>810</v>
      </c>
      <c r="D208" s="39" t="s">
        <v>40</v>
      </c>
      <c r="E208" s="20" t="s">
        <v>41</v>
      </c>
      <c r="F208" s="20" t="s">
        <v>42</v>
      </c>
      <c r="G208" s="20" t="s">
        <v>118</v>
      </c>
      <c r="H208" s="20" t="s">
        <v>811</v>
      </c>
      <c r="I208" s="20" t="s">
        <v>203</v>
      </c>
      <c r="J208" s="20" t="s">
        <v>812</v>
      </c>
      <c r="K208" s="30" t="s">
        <v>127</v>
      </c>
      <c r="L208" s="20">
        <v>1200</v>
      </c>
      <c r="M208" s="20" t="s">
        <v>640</v>
      </c>
      <c r="N208" s="20" t="s">
        <v>641</v>
      </c>
      <c r="O208" s="20" t="s">
        <v>813</v>
      </c>
      <c r="P208" s="20" t="s">
        <v>307</v>
      </c>
      <c r="Q208" s="48">
        <v>25</v>
      </c>
      <c r="R208" s="48">
        <v>25</v>
      </c>
      <c r="S208" s="48">
        <v>0</v>
      </c>
      <c r="T208" s="30" t="s">
        <v>74</v>
      </c>
      <c r="U208" s="30" t="s">
        <v>308</v>
      </c>
      <c r="V208" s="20" t="s">
        <v>812</v>
      </c>
      <c r="W208" s="30">
        <v>1</v>
      </c>
      <c r="X208" s="30">
        <v>18</v>
      </c>
      <c r="Y208" s="30">
        <v>71</v>
      </c>
      <c r="Z208" s="20">
        <v>10</v>
      </c>
      <c r="AA208" s="62">
        <v>0.96</v>
      </c>
      <c r="AB208" s="20" t="s">
        <v>647</v>
      </c>
      <c r="AC208" s="30" t="s">
        <v>123</v>
      </c>
      <c r="AD208" s="20" t="s">
        <v>811</v>
      </c>
    </row>
    <row r="209" spans="1:30" s="4" customFormat="1" ht="57" customHeight="1">
      <c r="A209" s="20">
        <v>195</v>
      </c>
      <c r="B209" s="20">
        <v>2024</v>
      </c>
      <c r="C209" s="20" t="s">
        <v>814</v>
      </c>
      <c r="D209" s="20" t="s">
        <v>40</v>
      </c>
      <c r="E209" s="22" t="s">
        <v>41</v>
      </c>
      <c r="F209" s="20" t="s">
        <v>42</v>
      </c>
      <c r="G209" s="20" t="s">
        <v>67</v>
      </c>
      <c r="H209" s="20" t="s">
        <v>671</v>
      </c>
      <c r="I209" s="28" t="s">
        <v>92</v>
      </c>
      <c r="J209" s="20" t="s">
        <v>815</v>
      </c>
      <c r="K209" s="28" t="s">
        <v>165</v>
      </c>
      <c r="L209" s="28">
        <v>18</v>
      </c>
      <c r="M209" s="20" t="s">
        <v>640</v>
      </c>
      <c r="N209" s="20" t="s">
        <v>641</v>
      </c>
      <c r="O209" s="20" t="s">
        <v>813</v>
      </c>
      <c r="P209" s="20" t="s">
        <v>307</v>
      </c>
      <c r="Q209" s="48">
        <v>18</v>
      </c>
      <c r="R209" s="48">
        <v>18</v>
      </c>
      <c r="S209" s="48">
        <v>0</v>
      </c>
      <c r="T209" s="30" t="s">
        <v>74</v>
      </c>
      <c r="U209" s="30" t="s">
        <v>308</v>
      </c>
      <c r="V209" s="30" t="s">
        <v>815</v>
      </c>
      <c r="W209" s="59">
        <v>1</v>
      </c>
      <c r="X209" s="59">
        <v>58</v>
      </c>
      <c r="Y209" s="59">
        <v>185</v>
      </c>
      <c r="Z209" s="20">
        <v>10</v>
      </c>
      <c r="AA209" s="62">
        <v>0.96</v>
      </c>
      <c r="AB209" s="30" t="s">
        <v>647</v>
      </c>
      <c r="AC209" s="30" t="s">
        <v>390</v>
      </c>
      <c r="AD209" s="30" t="s">
        <v>671</v>
      </c>
    </row>
    <row r="210" spans="1:30" s="4" customFormat="1" ht="81" customHeight="1">
      <c r="A210" s="20">
        <v>196</v>
      </c>
      <c r="B210" s="20">
        <v>2024</v>
      </c>
      <c r="C210" s="20" t="s">
        <v>816</v>
      </c>
      <c r="D210" s="20" t="s">
        <v>40</v>
      </c>
      <c r="E210" s="22" t="s">
        <v>41</v>
      </c>
      <c r="F210" s="20" t="s">
        <v>42</v>
      </c>
      <c r="G210" s="20" t="s">
        <v>181</v>
      </c>
      <c r="H210" s="20" t="s">
        <v>817</v>
      </c>
      <c r="I210" s="20" t="s">
        <v>45</v>
      </c>
      <c r="J210" s="30" t="s">
        <v>818</v>
      </c>
      <c r="K210" s="30" t="s">
        <v>127</v>
      </c>
      <c r="L210" s="28">
        <v>900</v>
      </c>
      <c r="M210" s="21" t="s">
        <v>640</v>
      </c>
      <c r="N210" s="20" t="s">
        <v>641</v>
      </c>
      <c r="O210" s="20" t="s">
        <v>813</v>
      </c>
      <c r="P210" s="20" t="s">
        <v>307</v>
      </c>
      <c r="Q210" s="48">
        <v>65</v>
      </c>
      <c r="R210" s="48">
        <v>0</v>
      </c>
      <c r="S210" s="48">
        <v>0</v>
      </c>
      <c r="T210" s="30" t="s">
        <v>74</v>
      </c>
      <c r="U210" s="24" t="s">
        <v>460</v>
      </c>
      <c r="V210" s="30" t="s">
        <v>818</v>
      </c>
      <c r="W210" s="30">
        <v>1</v>
      </c>
      <c r="X210" s="21">
        <v>319</v>
      </c>
      <c r="Y210" s="21">
        <v>1232</v>
      </c>
      <c r="Z210" s="21">
        <v>145</v>
      </c>
      <c r="AA210" s="62">
        <v>0.96</v>
      </c>
      <c r="AB210" s="30" t="s">
        <v>465</v>
      </c>
      <c r="AC210" s="20" t="s">
        <v>185</v>
      </c>
      <c r="AD210" s="20" t="s">
        <v>817</v>
      </c>
    </row>
    <row r="211" spans="1:30" s="4" customFormat="1" ht="75" customHeight="1">
      <c r="A211" s="20">
        <v>197</v>
      </c>
      <c r="B211" s="20">
        <v>2024</v>
      </c>
      <c r="C211" s="20" t="s">
        <v>819</v>
      </c>
      <c r="D211" s="20" t="s">
        <v>266</v>
      </c>
      <c r="E211" s="22" t="s">
        <v>41</v>
      </c>
      <c r="F211" s="21" t="s">
        <v>42</v>
      </c>
      <c r="G211" s="20" t="s">
        <v>181</v>
      </c>
      <c r="H211" s="20" t="s">
        <v>462</v>
      </c>
      <c r="I211" s="20" t="s">
        <v>203</v>
      </c>
      <c r="J211" s="20" t="s">
        <v>820</v>
      </c>
      <c r="K211" s="30" t="s">
        <v>396</v>
      </c>
      <c r="L211" s="28">
        <v>600</v>
      </c>
      <c r="M211" s="20" t="s">
        <v>640</v>
      </c>
      <c r="N211" s="20" t="s">
        <v>641</v>
      </c>
      <c r="O211" s="20" t="s">
        <v>813</v>
      </c>
      <c r="P211" s="20" t="s">
        <v>307</v>
      </c>
      <c r="Q211" s="48">
        <v>40</v>
      </c>
      <c r="R211" s="48">
        <v>40</v>
      </c>
      <c r="S211" s="48">
        <v>0</v>
      </c>
      <c r="T211" s="30" t="s">
        <v>74</v>
      </c>
      <c r="U211" s="24" t="s">
        <v>821</v>
      </c>
      <c r="V211" s="20" t="s">
        <v>820</v>
      </c>
      <c r="W211" s="59">
        <v>1</v>
      </c>
      <c r="X211" s="59">
        <v>305</v>
      </c>
      <c r="Y211" s="59">
        <v>1206</v>
      </c>
      <c r="Z211" s="59">
        <v>223</v>
      </c>
      <c r="AA211" s="62">
        <v>0.96</v>
      </c>
      <c r="AB211" s="30" t="s">
        <v>465</v>
      </c>
      <c r="AC211" s="20" t="s">
        <v>185</v>
      </c>
      <c r="AD211" s="20" t="s">
        <v>462</v>
      </c>
    </row>
    <row r="212" spans="1:30" s="4" customFormat="1" ht="66.75" customHeight="1">
      <c r="A212" s="20">
        <v>198</v>
      </c>
      <c r="B212" s="20">
        <v>2024</v>
      </c>
      <c r="C212" s="20" t="s">
        <v>822</v>
      </c>
      <c r="D212" s="20" t="s">
        <v>40</v>
      </c>
      <c r="E212" s="22" t="s">
        <v>41</v>
      </c>
      <c r="F212" s="20" t="s">
        <v>42</v>
      </c>
      <c r="G212" s="20" t="s">
        <v>181</v>
      </c>
      <c r="H212" s="20" t="s">
        <v>823</v>
      </c>
      <c r="I212" s="20" t="s">
        <v>92</v>
      </c>
      <c r="J212" s="20" t="s">
        <v>824</v>
      </c>
      <c r="K212" s="30" t="s">
        <v>367</v>
      </c>
      <c r="L212" s="28">
        <v>1</v>
      </c>
      <c r="M212" s="21" t="s">
        <v>640</v>
      </c>
      <c r="N212" s="20" t="s">
        <v>641</v>
      </c>
      <c r="O212" s="20" t="s">
        <v>813</v>
      </c>
      <c r="P212" s="20" t="s">
        <v>307</v>
      </c>
      <c r="Q212" s="48">
        <v>30</v>
      </c>
      <c r="R212" s="48">
        <v>30</v>
      </c>
      <c r="S212" s="48">
        <v>0</v>
      </c>
      <c r="T212" s="30" t="s">
        <v>74</v>
      </c>
      <c r="U212" s="24" t="s">
        <v>821</v>
      </c>
      <c r="V212" s="20" t="s">
        <v>824</v>
      </c>
      <c r="W212" s="59">
        <v>1</v>
      </c>
      <c r="X212" s="30">
        <v>570</v>
      </c>
      <c r="Y212" s="30">
        <v>2460</v>
      </c>
      <c r="Z212" s="30">
        <v>348</v>
      </c>
      <c r="AA212" s="62">
        <v>0.96</v>
      </c>
      <c r="AB212" s="30" t="s">
        <v>647</v>
      </c>
      <c r="AC212" s="20" t="s">
        <v>185</v>
      </c>
      <c r="AD212" s="20" t="s">
        <v>823</v>
      </c>
    </row>
    <row r="213" spans="1:30" s="4" customFormat="1" ht="64.5" customHeight="1">
      <c r="A213" s="20">
        <v>199</v>
      </c>
      <c r="B213" s="20">
        <v>2024</v>
      </c>
      <c r="C213" s="20" t="s">
        <v>825</v>
      </c>
      <c r="D213" s="20" t="s">
        <v>40</v>
      </c>
      <c r="E213" s="22" t="s">
        <v>41</v>
      </c>
      <c r="F213" s="21" t="s">
        <v>42</v>
      </c>
      <c r="G213" s="20" t="s">
        <v>181</v>
      </c>
      <c r="H213" s="20" t="s">
        <v>477</v>
      </c>
      <c r="I213" s="20" t="s">
        <v>45</v>
      </c>
      <c r="J213" s="20" t="s">
        <v>826</v>
      </c>
      <c r="K213" s="30" t="s">
        <v>396</v>
      </c>
      <c r="L213" s="28">
        <v>500</v>
      </c>
      <c r="M213" s="20" t="s">
        <v>640</v>
      </c>
      <c r="N213" s="20" t="s">
        <v>641</v>
      </c>
      <c r="O213" s="20" t="s">
        <v>813</v>
      </c>
      <c r="P213" s="20" t="s">
        <v>307</v>
      </c>
      <c r="Q213" s="48">
        <v>30</v>
      </c>
      <c r="R213" s="48">
        <v>30</v>
      </c>
      <c r="S213" s="48">
        <v>0</v>
      </c>
      <c r="T213" s="30" t="s">
        <v>74</v>
      </c>
      <c r="U213" s="24" t="s">
        <v>827</v>
      </c>
      <c r="V213" s="20" t="s">
        <v>826</v>
      </c>
      <c r="W213" s="59">
        <v>1</v>
      </c>
      <c r="X213" s="28">
        <v>430</v>
      </c>
      <c r="Y213" s="28">
        <v>1522</v>
      </c>
      <c r="Z213" s="28">
        <v>355</v>
      </c>
      <c r="AA213" s="62">
        <v>0.96</v>
      </c>
      <c r="AB213" s="28" t="s">
        <v>828</v>
      </c>
      <c r="AC213" s="20" t="s">
        <v>185</v>
      </c>
      <c r="AD213" s="20" t="s">
        <v>477</v>
      </c>
    </row>
    <row r="214" spans="1:30" s="4" customFormat="1" ht="111" customHeight="1">
      <c r="A214" s="20">
        <v>200</v>
      </c>
      <c r="B214" s="20">
        <v>2024</v>
      </c>
      <c r="C214" s="20" t="s">
        <v>829</v>
      </c>
      <c r="D214" s="20" t="s">
        <v>40</v>
      </c>
      <c r="E214" s="22" t="s">
        <v>41</v>
      </c>
      <c r="F214" s="20" t="s">
        <v>42</v>
      </c>
      <c r="G214" s="20" t="s">
        <v>194</v>
      </c>
      <c r="H214" s="20" t="s">
        <v>528</v>
      </c>
      <c r="I214" s="20" t="s">
        <v>69</v>
      </c>
      <c r="J214" s="30" t="s">
        <v>830</v>
      </c>
      <c r="K214" s="30" t="s">
        <v>831</v>
      </c>
      <c r="L214" s="39" t="s">
        <v>832</v>
      </c>
      <c r="M214" s="20" t="s">
        <v>640</v>
      </c>
      <c r="N214" s="20" t="s">
        <v>833</v>
      </c>
      <c r="O214" s="20" t="s">
        <v>834</v>
      </c>
      <c r="P214" s="20" t="s">
        <v>307</v>
      </c>
      <c r="Q214" s="48">
        <v>30</v>
      </c>
      <c r="R214" s="48">
        <v>30</v>
      </c>
      <c r="S214" s="48">
        <v>0</v>
      </c>
      <c r="T214" s="30" t="s">
        <v>74</v>
      </c>
      <c r="U214" s="20" t="s">
        <v>753</v>
      </c>
      <c r="V214" s="30" t="s">
        <v>835</v>
      </c>
      <c r="W214" s="30">
        <v>8</v>
      </c>
      <c r="X214" s="21">
        <v>424</v>
      </c>
      <c r="Y214" s="21">
        <v>1833</v>
      </c>
      <c r="Z214" s="21">
        <v>190</v>
      </c>
      <c r="AA214" s="62">
        <v>0.96</v>
      </c>
      <c r="AB214" s="20" t="s">
        <v>53</v>
      </c>
      <c r="AC214" s="21" t="s">
        <v>200</v>
      </c>
      <c r="AD214" s="21" t="s">
        <v>528</v>
      </c>
    </row>
    <row r="215" spans="1:30" s="4" customFormat="1" ht="96" customHeight="1">
      <c r="A215" s="20">
        <v>201</v>
      </c>
      <c r="B215" s="20">
        <v>2024</v>
      </c>
      <c r="C215" s="20" t="s">
        <v>836</v>
      </c>
      <c r="D215" s="20" t="s">
        <v>40</v>
      </c>
      <c r="E215" s="22" t="s">
        <v>41</v>
      </c>
      <c r="F215" s="20" t="s">
        <v>42</v>
      </c>
      <c r="G215" s="20" t="s">
        <v>194</v>
      </c>
      <c r="H215" s="20" t="s">
        <v>533</v>
      </c>
      <c r="I215" s="20" t="s">
        <v>69</v>
      </c>
      <c r="J215" s="30" t="s">
        <v>837</v>
      </c>
      <c r="K215" s="30" t="s">
        <v>165</v>
      </c>
      <c r="L215" s="39" t="s">
        <v>838</v>
      </c>
      <c r="M215" s="20" t="s">
        <v>640</v>
      </c>
      <c r="N215" s="20" t="s">
        <v>641</v>
      </c>
      <c r="O215" s="20" t="s">
        <v>813</v>
      </c>
      <c r="P215" s="20" t="s">
        <v>307</v>
      </c>
      <c r="Q215" s="48">
        <v>18</v>
      </c>
      <c r="R215" s="48">
        <v>18</v>
      </c>
      <c r="S215" s="48">
        <v>0</v>
      </c>
      <c r="T215" s="30" t="s">
        <v>74</v>
      </c>
      <c r="U215" s="30" t="s">
        <v>753</v>
      </c>
      <c r="V215" s="30" t="s">
        <v>837</v>
      </c>
      <c r="W215" s="30">
        <v>1</v>
      </c>
      <c r="X215" s="21">
        <v>50</v>
      </c>
      <c r="Y215" s="21">
        <v>200</v>
      </c>
      <c r="Z215" s="21">
        <v>7</v>
      </c>
      <c r="AA215" s="62">
        <v>0.96</v>
      </c>
      <c r="AB215" s="21" t="s">
        <v>647</v>
      </c>
      <c r="AC215" s="21" t="s">
        <v>200</v>
      </c>
      <c r="AD215" s="21" t="s">
        <v>533</v>
      </c>
    </row>
    <row r="216" spans="1:30" s="4" customFormat="1" ht="109.5" customHeight="1">
      <c r="A216" s="20">
        <v>202</v>
      </c>
      <c r="B216" s="20">
        <v>2024</v>
      </c>
      <c r="C216" s="20" t="s">
        <v>839</v>
      </c>
      <c r="D216" s="20" t="s">
        <v>40</v>
      </c>
      <c r="E216" s="22" t="s">
        <v>41</v>
      </c>
      <c r="F216" s="20" t="s">
        <v>42</v>
      </c>
      <c r="G216" s="20" t="s">
        <v>90</v>
      </c>
      <c r="H216" s="20" t="s">
        <v>237</v>
      </c>
      <c r="I216" s="20" t="s">
        <v>45</v>
      </c>
      <c r="J216" s="20" t="s">
        <v>840</v>
      </c>
      <c r="K216" s="20" t="s">
        <v>831</v>
      </c>
      <c r="L216" s="20">
        <v>35</v>
      </c>
      <c r="M216" s="20" t="s">
        <v>640</v>
      </c>
      <c r="N216" s="20" t="s">
        <v>833</v>
      </c>
      <c r="O216" s="20" t="s">
        <v>834</v>
      </c>
      <c r="P216" s="20" t="s">
        <v>307</v>
      </c>
      <c r="Q216" s="48">
        <v>20</v>
      </c>
      <c r="R216" s="48">
        <v>20</v>
      </c>
      <c r="S216" s="48">
        <v>0</v>
      </c>
      <c r="T216" s="21" t="s">
        <v>74</v>
      </c>
      <c r="U216" s="20" t="s">
        <v>552</v>
      </c>
      <c r="V216" s="20" t="s">
        <v>564</v>
      </c>
      <c r="W216" s="30">
        <v>1</v>
      </c>
      <c r="X216" s="30">
        <v>85</v>
      </c>
      <c r="Y216" s="30">
        <v>301</v>
      </c>
      <c r="Z216" s="30">
        <v>18</v>
      </c>
      <c r="AA216" s="62">
        <v>0.96</v>
      </c>
      <c r="AB216" s="20" t="s">
        <v>53</v>
      </c>
      <c r="AC216" s="20" t="s">
        <v>96</v>
      </c>
      <c r="AD216" s="20" t="s">
        <v>237</v>
      </c>
    </row>
    <row r="217" spans="1:30" s="4" customFormat="1" ht="66" customHeight="1">
      <c r="A217" s="20">
        <v>203</v>
      </c>
      <c r="B217" s="28">
        <v>2024</v>
      </c>
      <c r="C217" s="20" t="s">
        <v>841</v>
      </c>
      <c r="D217" s="20" t="s">
        <v>40</v>
      </c>
      <c r="E217" s="22" t="s">
        <v>41</v>
      </c>
      <c r="F217" s="28" t="s">
        <v>42</v>
      </c>
      <c r="G217" s="28" t="s">
        <v>241</v>
      </c>
      <c r="H217" s="20" t="s">
        <v>842</v>
      </c>
      <c r="I217" s="20" t="s">
        <v>92</v>
      </c>
      <c r="J217" s="20" t="s">
        <v>843</v>
      </c>
      <c r="K217" s="28" t="s">
        <v>165</v>
      </c>
      <c r="L217" s="28">
        <v>50</v>
      </c>
      <c r="M217" s="20" t="s">
        <v>640</v>
      </c>
      <c r="N217" s="20" t="s">
        <v>641</v>
      </c>
      <c r="O217" s="20" t="s">
        <v>813</v>
      </c>
      <c r="P217" s="20" t="s">
        <v>307</v>
      </c>
      <c r="Q217" s="48">
        <v>15</v>
      </c>
      <c r="R217" s="48">
        <v>15</v>
      </c>
      <c r="S217" s="48">
        <v>0</v>
      </c>
      <c r="T217" s="21" t="s">
        <v>74</v>
      </c>
      <c r="U217" s="30" t="s">
        <v>844</v>
      </c>
      <c r="V217" s="20" t="s">
        <v>843</v>
      </c>
      <c r="W217" s="59">
        <v>1</v>
      </c>
      <c r="X217" s="20">
        <v>45</v>
      </c>
      <c r="Y217" s="20">
        <v>138</v>
      </c>
      <c r="Z217" s="59">
        <v>13.8</v>
      </c>
      <c r="AA217" s="62">
        <v>0.96</v>
      </c>
      <c r="AB217" s="20" t="s">
        <v>828</v>
      </c>
      <c r="AC217" s="20" t="s">
        <v>246</v>
      </c>
      <c r="AD217" s="20" t="s">
        <v>842</v>
      </c>
    </row>
    <row r="218" spans="1:30" s="4" customFormat="1" ht="66.75" customHeight="1">
      <c r="A218" s="20">
        <v>204</v>
      </c>
      <c r="B218" s="28">
        <v>2024</v>
      </c>
      <c r="C218" s="20" t="s">
        <v>845</v>
      </c>
      <c r="D218" s="20" t="s">
        <v>40</v>
      </c>
      <c r="E218" s="22" t="s">
        <v>41</v>
      </c>
      <c r="F218" s="28" t="s">
        <v>42</v>
      </c>
      <c r="G218" s="28" t="s">
        <v>241</v>
      </c>
      <c r="H218" s="20" t="s">
        <v>587</v>
      </c>
      <c r="I218" s="20" t="s">
        <v>92</v>
      </c>
      <c r="J218" s="20" t="s">
        <v>846</v>
      </c>
      <c r="K218" s="28" t="s">
        <v>165</v>
      </c>
      <c r="L218" s="28">
        <v>90</v>
      </c>
      <c r="M218" s="20" t="s">
        <v>640</v>
      </c>
      <c r="N218" s="20" t="s">
        <v>641</v>
      </c>
      <c r="O218" s="28" t="s">
        <v>813</v>
      </c>
      <c r="P218" s="20" t="s">
        <v>307</v>
      </c>
      <c r="Q218" s="48">
        <v>40</v>
      </c>
      <c r="R218" s="48">
        <v>40</v>
      </c>
      <c r="S218" s="48">
        <v>0</v>
      </c>
      <c r="T218" s="21" t="s">
        <v>74</v>
      </c>
      <c r="U218" s="30" t="s">
        <v>589</v>
      </c>
      <c r="V218" s="20" t="s">
        <v>846</v>
      </c>
      <c r="W218" s="59">
        <v>3</v>
      </c>
      <c r="X218" s="59">
        <v>25</v>
      </c>
      <c r="Y218" s="59">
        <v>89</v>
      </c>
      <c r="Z218" s="59">
        <v>8.9</v>
      </c>
      <c r="AA218" s="62">
        <v>0.96</v>
      </c>
      <c r="AB218" s="20" t="s">
        <v>828</v>
      </c>
      <c r="AC218" s="20" t="s">
        <v>246</v>
      </c>
      <c r="AD218" s="20" t="s">
        <v>587</v>
      </c>
    </row>
    <row r="219" spans="1:30" s="4" customFormat="1" ht="67.5" customHeight="1">
      <c r="A219" s="20">
        <v>205</v>
      </c>
      <c r="B219" s="21">
        <v>2024</v>
      </c>
      <c r="C219" s="21" t="s">
        <v>847</v>
      </c>
      <c r="D219" s="21" t="s">
        <v>40</v>
      </c>
      <c r="E219" s="22" t="s">
        <v>41</v>
      </c>
      <c r="F219" s="21" t="s">
        <v>42</v>
      </c>
      <c r="G219" s="21" t="s">
        <v>248</v>
      </c>
      <c r="H219" s="21" t="s">
        <v>595</v>
      </c>
      <c r="I219" s="21" t="s">
        <v>69</v>
      </c>
      <c r="J219" s="20" t="s">
        <v>848</v>
      </c>
      <c r="K219" s="21" t="s">
        <v>396</v>
      </c>
      <c r="L219" s="21">
        <v>800</v>
      </c>
      <c r="M219" s="20" t="s">
        <v>640</v>
      </c>
      <c r="N219" s="20" t="s">
        <v>641</v>
      </c>
      <c r="O219" s="21" t="s">
        <v>813</v>
      </c>
      <c r="P219" s="21" t="s">
        <v>307</v>
      </c>
      <c r="Q219" s="48">
        <v>40</v>
      </c>
      <c r="R219" s="48">
        <v>40</v>
      </c>
      <c r="S219" s="48">
        <v>0</v>
      </c>
      <c r="T219" s="21" t="s">
        <v>74</v>
      </c>
      <c r="U219" s="21" t="s">
        <v>308</v>
      </c>
      <c r="V219" s="21" t="s">
        <v>848</v>
      </c>
      <c r="W219" s="21">
        <v>1</v>
      </c>
      <c r="X219" s="21">
        <v>86</v>
      </c>
      <c r="Y219" s="21">
        <v>172</v>
      </c>
      <c r="Z219" s="21">
        <v>36</v>
      </c>
      <c r="AA219" s="62">
        <v>0.96</v>
      </c>
      <c r="AB219" s="21" t="s">
        <v>828</v>
      </c>
      <c r="AC219" s="21" t="s">
        <v>252</v>
      </c>
      <c r="AD219" s="21" t="s">
        <v>595</v>
      </c>
    </row>
    <row r="220" spans="1:30" s="4" customFormat="1" ht="61.5" customHeight="1">
      <c r="A220" s="20">
        <v>206</v>
      </c>
      <c r="B220" s="21">
        <v>2024</v>
      </c>
      <c r="C220" s="31" t="s">
        <v>849</v>
      </c>
      <c r="D220" s="28" t="s">
        <v>40</v>
      </c>
      <c r="E220" s="22" t="s">
        <v>41</v>
      </c>
      <c r="F220" s="20" t="s">
        <v>42</v>
      </c>
      <c r="G220" s="31" t="s">
        <v>248</v>
      </c>
      <c r="H220" s="31" t="s">
        <v>610</v>
      </c>
      <c r="I220" s="20" t="s">
        <v>203</v>
      </c>
      <c r="J220" s="31" t="s">
        <v>850</v>
      </c>
      <c r="K220" s="31" t="s">
        <v>165</v>
      </c>
      <c r="L220" s="31">
        <v>20</v>
      </c>
      <c r="M220" s="20" t="s">
        <v>640</v>
      </c>
      <c r="N220" s="20" t="s">
        <v>641</v>
      </c>
      <c r="O220" s="20" t="s">
        <v>813</v>
      </c>
      <c r="P220" s="20" t="s">
        <v>307</v>
      </c>
      <c r="Q220" s="74">
        <v>20</v>
      </c>
      <c r="R220" s="74">
        <v>20</v>
      </c>
      <c r="S220" s="48">
        <v>0</v>
      </c>
      <c r="T220" s="21" t="s">
        <v>74</v>
      </c>
      <c r="U220" s="21" t="s">
        <v>308</v>
      </c>
      <c r="V220" s="21" t="s">
        <v>850</v>
      </c>
      <c r="W220" s="75">
        <v>1</v>
      </c>
      <c r="X220" s="75">
        <v>44</v>
      </c>
      <c r="Y220" s="75">
        <v>154</v>
      </c>
      <c r="Z220" s="20">
        <v>32</v>
      </c>
      <c r="AA220" s="62">
        <v>0.96</v>
      </c>
      <c r="AB220" s="20" t="s">
        <v>647</v>
      </c>
      <c r="AC220" s="21" t="s">
        <v>252</v>
      </c>
      <c r="AD220" s="21" t="s">
        <v>610</v>
      </c>
    </row>
    <row r="221" spans="1:30" s="1" customFormat="1" ht="39" customHeight="1">
      <c r="A221" s="17" t="s">
        <v>851</v>
      </c>
      <c r="B221" s="18"/>
      <c r="C221" s="18"/>
      <c r="D221" s="18"/>
      <c r="E221" s="19"/>
      <c r="F221" s="12"/>
      <c r="G221" s="12"/>
      <c r="H221" s="12"/>
      <c r="I221" s="12"/>
      <c r="J221" s="12"/>
      <c r="K221" s="12"/>
      <c r="L221" s="12"/>
      <c r="M221" s="12"/>
      <c r="N221" s="12"/>
      <c r="O221" s="12"/>
      <c r="P221" s="12"/>
      <c r="Q221" s="79">
        <f>SUM(Q222:Q222)</f>
        <v>50</v>
      </c>
      <c r="R221" s="79">
        <f>SUM(R222:R222)</f>
        <v>50</v>
      </c>
      <c r="S221" s="79">
        <f>SUM(S222:S222)</f>
        <v>0</v>
      </c>
      <c r="T221" s="12"/>
      <c r="U221" s="50"/>
      <c r="V221" s="51"/>
      <c r="W221" s="50"/>
      <c r="X221" s="50"/>
      <c r="Y221" s="50"/>
      <c r="Z221" s="50"/>
      <c r="AA221" s="50"/>
      <c r="AB221" s="50"/>
      <c r="AC221" s="12"/>
      <c r="AD221" s="12"/>
    </row>
    <row r="222" spans="1:30" s="1" customFormat="1" ht="67.5" customHeight="1">
      <c r="A222" s="20">
        <v>207</v>
      </c>
      <c r="B222" s="20">
        <v>2024</v>
      </c>
      <c r="C222" s="20" t="s">
        <v>852</v>
      </c>
      <c r="D222" s="20" t="s">
        <v>40</v>
      </c>
      <c r="E222" s="22" t="s">
        <v>41</v>
      </c>
      <c r="F222" s="20" t="s">
        <v>42</v>
      </c>
      <c r="G222" s="20" t="s">
        <v>181</v>
      </c>
      <c r="H222" s="20" t="s">
        <v>817</v>
      </c>
      <c r="I222" s="20" t="s">
        <v>45</v>
      </c>
      <c r="J222" s="30" t="s">
        <v>853</v>
      </c>
      <c r="K222" s="30" t="s">
        <v>165</v>
      </c>
      <c r="L222" s="28">
        <v>7000</v>
      </c>
      <c r="M222" s="20" t="s">
        <v>640</v>
      </c>
      <c r="N222" s="20" t="s">
        <v>854</v>
      </c>
      <c r="O222" s="20" t="s">
        <v>855</v>
      </c>
      <c r="P222" s="20" t="s">
        <v>307</v>
      </c>
      <c r="Q222" s="48">
        <v>50</v>
      </c>
      <c r="R222" s="48">
        <v>50</v>
      </c>
      <c r="S222" s="48">
        <v>0</v>
      </c>
      <c r="T222" s="30" t="s">
        <v>74</v>
      </c>
      <c r="U222" s="24" t="s">
        <v>308</v>
      </c>
      <c r="V222" s="30" t="s">
        <v>853</v>
      </c>
      <c r="W222" s="30">
        <v>1</v>
      </c>
      <c r="X222" s="21">
        <v>319</v>
      </c>
      <c r="Y222" s="21">
        <v>1232</v>
      </c>
      <c r="Z222" s="21">
        <v>145</v>
      </c>
      <c r="AA222" s="62">
        <v>0.96</v>
      </c>
      <c r="AB222" s="30" t="s">
        <v>465</v>
      </c>
      <c r="AC222" s="20" t="s">
        <v>185</v>
      </c>
      <c r="AD222" s="20" t="s">
        <v>817</v>
      </c>
    </row>
    <row r="223" spans="1:30" s="1" customFormat="1" ht="45" customHeight="1">
      <c r="A223" s="17" t="s">
        <v>856</v>
      </c>
      <c r="B223" s="18"/>
      <c r="C223" s="18"/>
      <c r="D223" s="18"/>
      <c r="E223" s="19"/>
      <c r="F223" s="12"/>
      <c r="G223" s="12"/>
      <c r="H223" s="12"/>
      <c r="I223" s="12"/>
      <c r="J223" s="12"/>
      <c r="K223" s="12"/>
      <c r="L223" s="12"/>
      <c r="M223" s="12"/>
      <c r="N223" s="12"/>
      <c r="O223" s="12"/>
      <c r="P223" s="12"/>
      <c r="Q223" s="79">
        <f>SUM(Q224:Q224)</f>
        <v>65</v>
      </c>
      <c r="R223" s="79">
        <f>SUM(R224:R224)</f>
        <v>65</v>
      </c>
      <c r="S223" s="79">
        <f>SUM(S224:S224)</f>
        <v>0</v>
      </c>
      <c r="T223" s="12"/>
      <c r="U223" s="50"/>
      <c r="V223" s="51"/>
      <c r="W223" s="50"/>
      <c r="X223" s="50"/>
      <c r="Y223" s="50"/>
      <c r="Z223" s="50"/>
      <c r="AA223" s="50"/>
      <c r="AB223" s="50"/>
      <c r="AC223" s="12"/>
      <c r="AD223" s="12"/>
    </row>
    <row r="224" spans="1:30" s="1" customFormat="1" ht="103.5" customHeight="1">
      <c r="A224" s="20">
        <v>208</v>
      </c>
      <c r="B224" s="20">
        <v>2024</v>
      </c>
      <c r="C224" s="20" t="s">
        <v>857</v>
      </c>
      <c r="D224" s="20" t="s">
        <v>40</v>
      </c>
      <c r="E224" s="22" t="s">
        <v>41</v>
      </c>
      <c r="F224" s="20" t="s">
        <v>42</v>
      </c>
      <c r="G224" s="20" t="s">
        <v>181</v>
      </c>
      <c r="H224" s="20" t="s">
        <v>467</v>
      </c>
      <c r="I224" s="20" t="s">
        <v>92</v>
      </c>
      <c r="J224" s="20" t="s">
        <v>858</v>
      </c>
      <c r="K224" s="30" t="s">
        <v>165</v>
      </c>
      <c r="L224" s="28">
        <v>800</v>
      </c>
      <c r="M224" s="20" t="s">
        <v>640</v>
      </c>
      <c r="N224" s="20" t="s">
        <v>641</v>
      </c>
      <c r="O224" s="20" t="s">
        <v>859</v>
      </c>
      <c r="P224" s="20" t="s">
        <v>307</v>
      </c>
      <c r="Q224" s="48">
        <v>65</v>
      </c>
      <c r="R224" s="48">
        <v>65</v>
      </c>
      <c r="S224" s="48">
        <v>0</v>
      </c>
      <c r="T224" s="30" t="s">
        <v>74</v>
      </c>
      <c r="U224" s="24" t="s">
        <v>308</v>
      </c>
      <c r="V224" s="20" t="s">
        <v>860</v>
      </c>
      <c r="W224" s="59">
        <v>1</v>
      </c>
      <c r="X224" s="28">
        <v>62</v>
      </c>
      <c r="Y224" s="28">
        <v>412</v>
      </c>
      <c r="Z224" s="28">
        <v>35</v>
      </c>
      <c r="AA224" s="62">
        <v>0.96</v>
      </c>
      <c r="AB224" s="28" t="s">
        <v>828</v>
      </c>
      <c r="AC224" s="20" t="s">
        <v>185</v>
      </c>
      <c r="AD224" s="20" t="s">
        <v>467</v>
      </c>
    </row>
    <row r="225" spans="1:30" s="1" customFormat="1" ht="39" customHeight="1">
      <c r="A225" s="17" t="s">
        <v>861</v>
      </c>
      <c r="B225" s="18"/>
      <c r="C225" s="18"/>
      <c r="D225" s="18"/>
      <c r="E225" s="19"/>
      <c r="F225" s="12"/>
      <c r="G225" s="12"/>
      <c r="H225" s="12"/>
      <c r="I225" s="12"/>
      <c r="J225" s="12"/>
      <c r="K225" s="12"/>
      <c r="L225" s="12"/>
      <c r="M225" s="12"/>
      <c r="N225" s="12"/>
      <c r="O225" s="12"/>
      <c r="P225" s="12"/>
      <c r="Q225" s="80">
        <v>1800</v>
      </c>
      <c r="R225" s="33">
        <f>SUM(R226)</f>
        <v>1800</v>
      </c>
      <c r="S225" s="33">
        <f>SUM(S226)</f>
        <v>0</v>
      </c>
      <c r="T225" s="12"/>
      <c r="U225" s="50"/>
      <c r="V225" s="51"/>
      <c r="W225" s="50"/>
      <c r="X225" s="50"/>
      <c r="Y225" s="50"/>
      <c r="Z225" s="50"/>
      <c r="AA225" s="50"/>
      <c r="AB225" s="50"/>
      <c r="AC225" s="12"/>
      <c r="AD225" s="12"/>
    </row>
    <row r="226" spans="1:30" s="1" customFormat="1" ht="66" customHeight="1">
      <c r="A226" s="20">
        <v>209</v>
      </c>
      <c r="B226" s="21">
        <v>2024</v>
      </c>
      <c r="C226" s="21" t="s">
        <v>862</v>
      </c>
      <c r="D226" s="21" t="s">
        <v>40</v>
      </c>
      <c r="E226" s="22" t="s">
        <v>41</v>
      </c>
      <c r="F226" s="21" t="s">
        <v>42</v>
      </c>
      <c r="G226" s="21" t="s">
        <v>43</v>
      </c>
      <c r="H226" s="21" t="s">
        <v>44</v>
      </c>
      <c r="I226" s="21" t="s">
        <v>45</v>
      </c>
      <c r="J226" s="21" t="s">
        <v>863</v>
      </c>
      <c r="K226" s="21" t="s">
        <v>47</v>
      </c>
      <c r="L226" s="21">
        <v>1</v>
      </c>
      <c r="M226" s="21" t="s">
        <v>864</v>
      </c>
      <c r="N226" s="21" t="s">
        <v>865</v>
      </c>
      <c r="O226" s="21" t="s">
        <v>866</v>
      </c>
      <c r="P226" s="21" t="s">
        <v>498</v>
      </c>
      <c r="Q226" s="48">
        <v>1800</v>
      </c>
      <c r="R226" s="48">
        <v>1800</v>
      </c>
      <c r="S226" s="48">
        <v>0</v>
      </c>
      <c r="T226" s="21" t="s">
        <v>867</v>
      </c>
      <c r="U226" s="21" t="s">
        <v>868</v>
      </c>
      <c r="V226" s="21" t="s">
        <v>869</v>
      </c>
      <c r="W226" s="21">
        <v>131</v>
      </c>
      <c r="X226" s="21">
        <v>12954</v>
      </c>
      <c r="Y226" s="21">
        <v>44606</v>
      </c>
      <c r="Z226" s="21">
        <v>50</v>
      </c>
      <c r="AA226" s="62">
        <v>0.96</v>
      </c>
      <c r="AB226" s="21" t="s">
        <v>870</v>
      </c>
      <c r="AC226" s="21" t="s">
        <v>43</v>
      </c>
      <c r="AD226" s="21" t="s">
        <v>54</v>
      </c>
    </row>
    <row r="227" spans="1:30" s="1" customFormat="1" ht="36.75" customHeight="1">
      <c r="A227" s="17" t="s">
        <v>871</v>
      </c>
      <c r="B227" s="18"/>
      <c r="C227" s="18"/>
      <c r="D227" s="18"/>
      <c r="E227" s="19"/>
      <c r="F227" s="12"/>
      <c r="G227" s="12"/>
      <c r="H227" s="12"/>
      <c r="I227" s="12"/>
      <c r="J227" s="33"/>
      <c r="K227" s="33"/>
      <c r="L227" s="78"/>
      <c r="M227" s="12"/>
      <c r="N227" s="12"/>
      <c r="O227" s="12"/>
      <c r="P227" s="12"/>
      <c r="Q227" s="47">
        <f>SUM(Q228:Q228)</f>
        <v>626.55</v>
      </c>
      <c r="R227" s="47">
        <f>SUM(R228:R228)</f>
        <v>626.55</v>
      </c>
      <c r="S227" s="47">
        <f>SUM(S228:S228)</f>
        <v>0</v>
      </c>
      <c r="T227" s="33"/>
      <c r="U227" s="50"/>
      <c r="V227" s="51"/>
      <c r="W227" s="50"/>
      <c r="X227" s="50"/>
      <c r="Y227" s="50"/>
      <c r="Z227" s="50"/>
      <c r="AA227" s="50"/>
      <c r="AB227" s="50"/>
      <c r="AC227" s="33"/>
      <c r="AD227" s="33"/>
    </row>
    <row r="228" spans="1:30" s="1" customFormat="1" ht="70.5" customHeight="1">
      <c r="A228" s="20">
        <v>210</v>
      </c>
      <c r="B228" s="21">
        <v>2024</v>
      </c>
      <c r="C228" s="21" t="s">
        <v>872</v>
      </c>
      <c r="D228" s="21" t="s">
        <v>40</v>
      </c>
      <c r="E228" s="22" t="s">
        <v>41</v>
      </c>
      <c r="F228" s="21" t="s">
        <v>42</v>
      </c>
      <c r="G228" s="21" t="s">
        <v>43</v>
      </c>
      <c r="H228" s="21" t="s">
        <v>44</v>
      </c>
      <c r="I228" s="21" t="s">
        <v>45</v>
      </c>
      <c r="J228" s="21" t="s">
        <v>873</v>
      </c>
      <c r="K228" s="21" t="s">
        <v>47</v>
      </c>
      <c r="L228" s="21">
        <v>1</v>
      </c>
      <c r="M228" s="21" t="s">
        <v>874</v>
      </c>
      <c r="N228" s="21" t="s">
        <v>875</v>
      </c>
      <c r="O228" s="21" t="s">
        <v>876</v>
      </c>
      <c r="P228" s="21" t="s">
        <v>498</v>
      </c>
      <c r="Q228" s="48">
        <v>626.55</v>
      </c>
      <c r="R228" s="48">
        <v>626.55</v>
      </c>
      <c r="S228" s="48">
        <v>0</v>
      </c>
      <c r="T228" s="21" t="s">
        <v>877</v>
      </c>
      <c r="U228" s="21" t="s">
        <v>878</v>
      </c>
      <c r="V228" s="21" t="str">
        <f>J228</f>
        <v>对建档立卡贫困农户子女（含三类人员）参加职业学历教育培训给予补助</v>
      </c>
      <c r="W228" s="21">
        <v>131</v>
      </c>
      <c r="X228" s="21">
        <v>1300</v>
      </c>
      <c r="Y228" s="21">
        <v>1300</v>
      </c>
      <c r="Z228" s="21">
        <v>1300</v>
      </c>
      <c r="AA228" s="62">
        <v>0.96</v>
      </c>
      <c r="AB228" s="21" t="s">
        <v>879</v>
      </c>
      <c r="AC228" s="21" t="s">
        <v>43</v>
      </c>
      <c r="AD228" s="21" t="s">
        <v>43</v>
      </c>
    </row>
    <row r="229" spans="1:30" s="1" customFormat="1" ht="40.5" customHeight="1">
      <c r="A229" s="17" t="s">
        <v>880</v>
      </c>
      <c r="B229" s="18"/>
      <c r="C229" s="18"/>
      <c r="D229" s="18"/>
      <c r="E229" s="19"/>
      <c r="F229" s="12"/>
      <c r="G229" s="12"/>
      <c r="H229" s="12"/>
      <c r="I229" s="12"/>
      <c r="J229" s="12"/>
      <c r="K229" s="12"/>
      <c r="L229" s="12"/>
      <c r="M229" s="12"/>
      <c r="N229" s="12"/>
      <c r="O229" s="12"/>
      <c r="P229" s="12"/>
      <c r="Q229" s="47">
        <f>Q5+Q153+Q225+Q227</f>
        <v>15171.130000000001</v>
      </c>
      <c r="R229" s="47">
        <f>R5+R153+R225+R227</f>
        <v>15171.130000000001</v>
      </c>
      <c r="S229" s="47">
        <f>S5+S153+S225+S227</f>
        <v>0</v>
      </c>
      <c r="T229" s="50"/>
      <c r="U229" s="51"/>
      <c r="V229" s="50"/>
      <c r="W229" s="50"/>
      <c r="X229" s="50"/>
      <c r="Y229" s="50"/>
      <c r="Z229" s="50"/>
      <c r="AA229" s="50"/>
      <c r="AB229" s="12"/>
      <c r="AC229" s="12"/>
      <c r="AD229" s="12"/>
    </row>
  </sheetData>
  <sheetProtection/>
  <autoFilter ref="A4:IV229"/>
  <mergeCells count="40">
    <mergeCell ref="A1:AD1"/>
    <mergeCell ref="Q2:S2"/>
    <mergeCell ref="U2:AA2"/>
    <mergeCell ref="A5:E5"/>
    <mergeCell ref="A6:E6"/>
    <mergeCell ref="A9:E9"/>
    <mergeCell ref="A11:E11"/>
    <mergeCell ref="A14:E14"/>
    <mergeCell ref="A58:E58"/>
    <mergeCell ref="A153:E153"/>
    <mergeCell ref="A154:E154"/>
    <mergeCell ref="A200:E200"/>
    <mergeCell ref="A207:E207"/>
    <mergeCell ref="A221:E221"/>
    <mergeCell ref="A223:E223"/>
    <mergeCell ref="A225:E225"/>
    <mergeCell ref="A227:E227"/>
    <mergeCell ref="A229:E229"/>
    <mergeCell ref="A2:A4"/>
    <mergeCell ref="B2:B4"/>
    <mergeCell ref="C2:C4"/>
    <mergeCell ref="D2:D4"/>
    <mergeCell ref="E2:E4"/>
    <mergeCell ref="J2:J4"/>
    <mergeCell ref="P2:P4"/>
    <mergeCell ref="Q3:Q4"/>
    <mergeCell ref="R3:R4"/>
    <mergeCell ref="S3:S4"/>
    <mergeCell ref="T2:T4"/>
    <mergeCell ref="U3:U4"/>
    <mergeCell ref="V3:V4"/>
    <mergeCell ref="W3:W4"/>
    <mergeCell ref="X3:X4"/>
    <mergeCell ref="Y3:Y4"/>
    <mergeCell ref="Z3:Z4"/>
    <mergeCell ref="AA3:AA4"/>
    <mergeCell ref="F2:I3"/>
    <mergeCell ref="K2:L3"/>
    <mergeCell ref="M2:O3"/>
    <mergeCell ref="AB2:AD3"/>
  </mergeCells>
  <conditionalFormatting sqref="C47">
    <cfRule type="expression" priority="12" dxfId="0" stopIfTrue="1">
      <formula>AND(COUNTIF($C$47,C47)&gt;1,NOT(ISBLANK(C47)))</formula>
    </cfRule>
  </conditionalFormatting>
  <conditionalFormatting sqref="C139">
    <cfRule type="expression" priority="10" dxfId="0" stopIfTrue="1">
      <formula>AND(COUNTIF($C$139,C139)&gt;1,NOT(ISBLANK(C139)))</formula>
    </cfRule>
  </conditionalFormatting>
  <conditionalFormatting sqref="C140">
    <cfRule type="expression" priority="9" dxfId="0" stopIfTrue="1">
      <formula>AND(COUNTIF($C$140,C140)&gt;1,NOT(ISBLANK(C140)))</formula>
    </cfRule>
  </conditionalFormatting>
  <conditionalFormatting sqref="C141">
    <cfRule type="expression" priority="8" dxfId="0" stopIfTrue="1">
      <formula>AND(COUNTIF($C$141,C141)&gt;1,NOT(ISBLANK(C141)))</formula>
    </cfRule>
  </conditionalFormatting>
  <conditionalFormatting sqref="C142">
    <cfRule type="expression" priority="7" dxfId="0" stopIfTrue="1">
      <formula>AND(COUNTIF($C$142,C142)&gt;1,NOT(ISBLANK(C142)))</formula>
    </cfRule>
  </conditionalFormatting>
  <conditionalFormatting sqref="C143">
    <cfRule type="expression" priority="6" dxfId="0" stopIfTrue="1">
      <formula>AND(COUNTIF($C$143,C143)&gt;1,NOT(ISBLANK(C143)))</formula>
    </cfRule>
  </conditionalFormatting>
  <conditionalFormatting sqref="C144">
    <cfRule type="expression" priority="5" dxfId="0" stopIfTrue="1">
      <formula>AND(COUNTIF($C$144,C144)&gt;1,NOT(ISBLANK(C144)))</formula>
    </cfRule>
  </conditionalFormatting>
  <conditionalFormatting sqref="C197">
    <cfRule type="expression" priority="4" dxfId="0" stopIfTrue="1">
      <formula>AND(COUNTIF($C$197,C197)&gt;1,NOT(ISBLANK(C197)))</formula>
    </cfRule>
  </conditionalFormatting>
  <conditionalFormatting sqref="C198">
    <cfRule type="expression" priority="3" dxfId="0" stopIfTrue="1">
      <formula>AND(COUNTIF($C$198,C198)&gt;1,NOT(ISBLANK(C198)))</formula>
    </cfRule>
  </conditionalFormatting>
  <conditionalFormatting sqref="C219">
    <cfRule type="expression" priority="2" dxfId="0" stopIfTrue="1">
      <formula>AND(COUNTIF($C$219,C219)&gt;1,NOT(ISBLANK(C219)))</formula>
    </cfRule>
  </conditionalFormatting>
  <conditionalFormatting sqref="C220">
    <cfRule type="expression" priority="1" dxfId="0" stopIfTrue="1">
      <formula>AND(COUNTIF($C$220,C220)&gt;1,NOT(ISBLANK(C220)))</formula>
    </cfRule>
  </conditionalFormatting>
  <conditionalFormatting sqref="C48:C49">
    <cfRule type="expression" priority="11" dxfId="0" stopIfTrue="1">
      <formula>AND(COUNTIF($C$48:$C$49,C48)&gt;1,NOT(ISBLANK(C48)))</formula>
    </cfRule>
  </conditionalFormatting>
  <dataValidations count="10">
    <dataValidation type="list" allowBlank="1" showInputMessage="1" showErrorMessage="1" sqref="N9:O9 N10:O10 N11:O11 N14:O14 N15:O15 N21:O21 N22:O22 N23 O23 N24 O24 N25 O25 N26 O26 N29:O29 N30:O30 N31:O31 N32:O32 N33:O33 N34:O34 N35:O35 N36:O36 N37:O37 N38:O38 N41:O41 N44:O44 N45 O45 N46 O46 N47 O47 N50:O50 N52:O52 N58:O58 N64:O64 N65 O65 N68 O68 N69 O71 N72 O72 N73 O73 N74 O74 N75 O75 N76 O76 N77 O77 N79 O79 N82 O82 N83 O83 N84 O84 N85 O85 N86 O86 N87 O87 N88 O88 N89 O89 N90 O90 N91 O91 N95:O95 N96:O96 N97:O97 N98:O98 N99:O99 N100:O100 N101:O101 N102:O102 N105:O105 N106:O106 N109:O109 N112:O112 N115:O115 N116:O116 N117:O117 N118:O118 N119:O119 N120:O120 N121:O121 N126:O126 N127:O127 N130:O130 N133:O133">
      <formula1>INDIRECT(M9)</formula1>
    </dataValidation>
    <dataValidation type="list" allowBlank="1" showInputMessage="1" showErrorMessage="1" sqref="N134 O134 N135 O135 N138 O138 N139 O139 N140 O140 N141 O141 N142:O142 N143:O143 N144:O144 N145:O145 N146:O146 N147:O147 N150:O150 N151:O151 N152:O152 N153:O153 O154:P154 N156:O156 N157:O157 N158 O158 N159 N160 O160 N161 O161 N162 N163 O163 N164 O164 N167 O167 N168 O168 N171 O171 N174:O174 N175:O175 N176:O176 N182:O182 N183:O183 N184:O184 N185:O185 N186:O186 N187:O187 N188:O188 N189:O189 N190:O190 N191:O191 N192:O192 N193:O193 N194 O194 N195 O195 N196 O196 N197 O197 N198:O198 N199:O199 N200:O200 N201:O201 N202 N203 O203 N204:O204 N205:O205 N206:O206 N207 O207 N208:O208 N209 O209 N210:O210 N211:O211 N212:O212 N213:O213 N214:O214 N215:O215 N216:O216 N217 O217 N218 N219 O219 N220:O220 N221:O221 N222:O222 N223:O223 N224:O224 N225:O225 N226:O226">
      <formula1>INDIRECT(M9)</formula1>
    </dataValidation>
    <dataValidation type="list" allowBlank="1" showInputMessage="1" showErrorMessage="1" sqref="N227:O227 N228:O228 N12:N13 N66:N67 N70:N71 N80:N81 N136:N137 N165:N166 N169:N170 N172:N173 O12:O13 O80:O81 O136:O137 O165:O166 O169:O170 O172:O173 N7:O8 N27:O28 N39:O40 N103:O104 N107:O108 N113:O114 N131:O132 N42:O43 N48:O49 N62:O63 N110:O111 N128:O129 N148:O149 N180:O181 N122:O125 N59:O61 N92:O94 N16:O20 N177:O179">
      <formula1>INDIRECT(M9)</formula1>
    </dataValidation>
    <dataValidation type="list" allowBlank="1" showInputMessage="1" showErrorMessage="1" sqref="P9 P10 P11 P14 P15 P21 P22 P23 P24 P25 P26 P28 P31 P32 P33 P34 P35 P36 P37 P42 P45 P47 P50 P52 P64 P65 P68 P69 P72 P73 P74 P75 P76 P77 P79 P83 P84 P85 P86 P87 P88 P89 P90 P91 P95 P96 P97 P98 P99 P100 P101 P102 P105 P106 P109 P112 P115 P116 P117 P118 P119 P120 P121 P126 P127 P130 P133 P134 P135 P139 P140 P143 P144 P145 P146 P147 P150 P151 P152 P156 P157 P158 P160 P161 P162 P163 P164 P167 P168 P169 P170 P171 P174 P175 P176 P182 P183 P184 P185 P186">
      <formula1>"巩固脱贫攻坚成果,农村产业发展,易地扶贫搬迁,乡村建设"</formula1>
    </dataValidation>
    <dataValidation type="list" allowBlank="1" showInputMessage="1" showErrorMessage="1" sqref="P187 P188 P189 P190 P191 P192 P193 P194 P195 P196 P197 P198 P199 P201 P202 P203 P204 P205 P206 P208 P209 P210 P211 P212 P213 P214 P215 P216 P217 P218 P219 P220 P221 P222 P223 P224 P225 P226 P227 P228 P7:P8 P16:P20 P48:P49 P59:P61 P62:P63 P66:P67 P70:P71 P80:P81 P92:P94 P103:P104 P107:P108 P110:P111 P113:P114 P123:P125 P128:P129 P131:P132 P136:P137 P141:P142 P148:P149 P165:P166 P172:P173 P177:P179 P180:P181">
      <formula1>"巩固脱贫攻坚成果,农村产业发展,易地扶贫搬迁,乡村建设"</formula1>
    </dataValidation>
    <dataValidation type="list" allowBlank="1" showInputMessage="1" showErrorMessage="1" sqref="M10 M15 M21 M22 M23 M24 M25 M26 M29 M30 M31 M32 M33 M34 M35 M36 M37 M38 M41 M44 M45 M46 M47 M50 M51 M52 M53 M64 M68 M69 M72 M73 M74 M75 M76 M77 M79 M82 M83 M84 M85 M86 M87 M88 M89 M90 M91 M95 M96 M97 M98 M99 M100 M101 M102 M105 M106 M109 M112 M115 M116 M117 M118 M119 M120 M121 M126 M127 M130 M133 M134 M135 M138 M139 M140 M143 M144 M145 M146 M147 M151 M152 M155 M156 M157 M158 M159 M160 M161 M162 M163 M164 M167 M168 M171 M174 M175 M176 M182 M183">
      <formula1>"产业发展项目,创业就业项目,乡村建设项目,易地搬迁后扶项目,巩固“三保障”成果项目,乡村治理和农村精神文明建设项目,项目管理费"</formula1>
    </dataValidation>
    <dataValidation type="list" allowBlank="1" showInputMessage="1" showErrorMessage="1" sqref="M184 M185 M186 M187 M188 M189 M190 M191 M192 M193 M194 M195 M196 M197 M198 M199 M201 M202 M203 M204 M205 M206 M208 M209 M210 M211 M212 M213 M214 M215 M216 M217 M218 M219 M220 M222 M224 M226 M228 M7:M8 M12:M13 M16:M20 M27:M28 M39:M40 M42:M43 M48:M49 M54:M55 M56:M57 M59:M61 M62:M63 M66:M67 M70:M71 M80:M81 M92:M94 M103:M104 M107:M108 M110:M111 M113:M114 M122:M125 M128:M129 M131:M132 M136:M137 M141:M142 M148:M149 M165:M166 M169:M170 M172:M173 M177:M179 M180:M181">
      <formula1>"产业发展项目,创业就业项目,乡村建设项目,易地搬迁后扶项目,巩固“三保障”成果项目,乡村治理和农村精神文明建设项目,项目管理费"</formula1>
    </dataValidation>
    <dataValidation type="list" allowBlank="1" showInputMessage="1" showErrorMessage="1" sqref="P27 P29 P30 P38 P41 P43 P44 P51 P53 P58 P122 P153 P200 P207 P12:P13 P39:P40 P54:P55 P56:P57">
      <formula1>"巩固脱贫攻坚成果,农村产业发展,易地扶贫搬迁,乡村治理建设"</formula1>
    </dataValidation>
    <dataValidation type="list" allowBlank="1" showInputMessage="1" showErrorMessage="1" sqref="D34 D106 D107 D182 D184 D221 D223">
      <formula1>"新建,续建,维修,改造,其他"</formula1>
    </dataValidation>
    <dataValidation type="list" allowBlank="1" showInputMessage="1" showErrorMessage="1" sqref="M65 M153 N154 M200 M207">
      <formula1>#REF!</formula1>
    </dataValidation>
  </dataValidations>
  <printOptions horizontalCentered="1"/>
  <pageMargins left="0.19652777777777777" right="0.19652777777777777" top="0.7868055555555555" bottom="0.5902777777777778" header="0.5" footer="0.5"/>
  <pageSetup fitToHeight="0" horizontalDpi="600" verticalDpi="600" orientation="landscape" paperSize="9" scale="4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LBJ</cp:lastModifiedBy>
  <dcterms:created xsi:type="dcterms:W3CDTF">2021-06-22T15:00:00Z</dcterms:created>
  <dcterms:modified xsi:type="dcterms:W3CDTF">2023-12-14T08:54:19Z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812AD5F5D8AE45D0B85452834B95566F_13</vt:lpwstr>
  </property>
</Properties>
</file>