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4"/>
  </bookViews>
  <sheets>
    <sheet name="汇总表3份" sheetId="1" r:id="rId1"/>
    <sheet name="Sheet1" sheetId="10" r:id="rId2"/>
  </sheets>
  <externalReferences>
    <externalReference r:id="rId3"/>
  </externalReferences>
  <definedNames>
    <definedName name="_xlnm._FilterDatabase" localSheetId="0" hidden="1">汇总表3份!$A$3:$K$19</definedName>
    <definedName name="Town">[1]区域信息表!$A$1:$N$1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<sst xmlns="http://schemas.openxmlformats.org/spreadsheetml/2006/main" count="28" uniqueCount="28">
  <si>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2024年9月份农村分散特困人员基本生活费发放汇总表</t>
  </si>
  <si>
    <t xml:space="preserve">   单位:(盖章)                                                                                 时间: 2024年9月</t>
  </si>
  <si>
    <t>序号</t>
  </si>
  <si>
    <t>乡 镇</t>
  </si>
  <si>
    <t>全自理
人数</t>
  </si>
  <si>
    <t>自理供
养标准</t>
  </si>
  <si>
    <t>半失能</t>
  </si>
  <si>
    <t>失能人数</t>
  </si>
  <si>
    <t>半失能、失能
供养标准</t>
  </si>
  <si>
    <t>享受总人数（人）</t>
  </si>
  <si>
    <t>享受总户数</t>
  </si>
  <si>
    <t>实发总金额（元）</t>
  </si>
  <si>
    <t>备注</t>
  </si>
  <si>
    <t>东山镇</t>
  </si>
  <si>
    <t>社溪镇</t>
  </si>
  <si>
    <t>陡水镇</t>
  </si>
  <si>
    <t>营前镇</t>
  </si>
  <si>
    <t>黄埠镇</t>
  </si>
  <si>
    <t>寺下镇</t>
  </si>
  <si>
    <t>五指峰乡</t>
  </si>
  <si>
    <t>平富乡</t>
  </si>
  <si>
    <t>水岩乡</t>
  </si>
  <si>
    <t>梅水乡</t>
  </si>
  <si>
    <t>油石乡</t>
  </si>
  <si>
    <t>安和乡</t>
  </si>
  <si>
    <t>紫阳乡</t>
  </si>
  <si>
    <t>双溪乡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</si>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</sst>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rgb="FF000000"/>
      <name val="宋体"/>
      <charset val="134"/>
      <scheme val="minor"/>
    </font>
    <font>
      <sz val="24"/>
      <color rgb="FF000000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sz val="2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134"/>
    </font>
    <font>
      <sz val="12"/>
      <name val="Times New Roman"/>
      <charset val="0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/>
    <xf numFmtId="0" fontId="0" fillId="0" borderId="0">
      <alignment vertical="center"/>
    </xf>
    <xf numFmtId="0" fontId="29" fillId="0" borderId="0"/>
    <xf numFmtId="0" fontId="29" fillId="0" borderId="0">
      <protection locked="0"/>
    </xf>
    <xf numFmtId="0" fontId="32" fillId="0" borderId="0">
      <protection locked="0"/>
    </xf>
    <xf numFmtId="0" fontId="29" fillId="0" borderId="0"/>
    <xf numFmtId="0" fontId="29" fillId="0" borderId="0">
      <protection locked="0"/>
    </xf>
    <xf numFmtId="0" fontId="29" fillId="0" borderId="0">
      <alignment vertical="center"/>
    </xf>
    <xf numFmtId="0" fontId="32" fillId="0" borderId="0">
      <protection locked="0"/>
    </xf>
    <xf numFmtId="0" fontId="0" fillId="0" borderId="0">
      <alignment vertical="center"/>
    </xf>
    <xf numFmtId="0" fontId="33" fillId="0" borderId="0"/>
    <xf numFmtId="0" fontId="29" fillId="0" borderId="0">
      <protection locked="0"/>
    </xf>
    <xf numFmtId="0" fontId="29" fillId="0" borderId="0"/>
    <xf numFmtId="0" fontId="29" fillId="0" borderId="0"/>
    <xf numFmtId="0" fontId="29" fillId="0" borderId="0"/>
    <xf numFmtId="0" fontId="31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3年1季度" xfId="49"/>
    <cellStyle name="常规_双溪" xfId="50"/>
    <cellStyle name="常规_2013年2季度" xfId="51"/>
    <cellStyle name="常规 172" xfId="52"/>
    <cellStyle name="常规 3" xfId="53"/>
    <cellStyle name="常规_Sheet1_Sheet6" xfId="54"/>
    <cellStyle name="常规_Sheet1" xfId="55"/>
    <cellStyle name="样式 1" xfId="56"/>
    <cellStyle name="常规_Sheet1_1" xfId="57"/>
    <cellStyle name="常规_Sheet6" xfId="58"/>
    <cellStyle name="常规 2" xfId="59"/>
    <cellStyle name="常规_2013年1季度" xfId="60"/>
    <cellStyle name="常规 4" xfId="61"/>
    <cellStyle name="常规 8" xfId="62"/>
    <cellStyle name="常规_Sheet3" xfId="63"/>
    <cellStyle name="常规_Sheet1_Sheet3" xfId="64"/>
    <cellStyle name="常规 21" xfId="65"/>
    <cellStyle name="常规_Sheet1_7" xfId="66"/>
    <cellStyle name="常规_2014年粮食直补贴资金发放表" xfId="6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800;&#27665;&#24800;&#20892;&#34917;&#36148;&#21457;&#25918;&#25968;&#25454;&#23548;&#20837;(&#27169;&#264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zoomScale="60" zoomScaleNormal="60" topLeftCell="A10" workbookViewId="0">
      <selection activeCell="L20" sqref="L19:L20"/>
    </sheetView>
  </sheetViews>
  <sheetFormatPr defaultColWidth="9" defaultRowHeight="13.5"/>
  <cols>
    <col min="1" max="1" width="11.6666666666667" style="5" customWidth="1"/>
    <col min="2" max="2" width="20.625" style="5" customWidth="1"/>
    <col min="3" max="3" width="20" style="5" customWidth="1"/>
    <col min="4" max="4" width="20.8333333333333" style="5" customWidth="1"/>
    <col min="5" max="5" width="18.125" style="5" customWidth="1"/>
    <col min="6" max="6" width="20.625" style="5" customWidth="1"/>
    <col min="7" max="7" width="34.1666666666667" style="5" customWidth="1"/>
    <col min="8" max="8" width="26.6666666666667" style="5" customWidth="1"/>
    <col min="9" max="9" width="20.4166666666667" style="5" customWidth="1"/>
    <col min="10" max="10" width="27.9166666666667" style="5" customWidth="1"/>
    <col min="11" max="11" width="62.5" style="6" customWidth="1"/>
    <col min="12" max="16384" width="9" style="5"/>
  </cols>
  <sheetData>
    <row r="1" s="1" customFormat="1" ht="5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51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3" customFormat="1" ht="86" customHeight="1" spans="1:11">
      <c r="A3" s="9" t="s">
        <v>2</v>
      </c>
      <c r="B3" s="9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1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4" customFormat="1" ht="50" customHeight="1" spans="1:11">
      <c r="A4" s="12">
        <v>1</v>
      </c>
      <c r="B4" s="13" t="s">
        <v>13</v>
      </c>
      <c r="C4" s="13">
        <v>113</v>
      </c>
      <c r="D4" s="13">
        <v>930</v>
      </c>
      <c r="E4" s="13">
        <v>5</v>
      </c>
      <c r="F4" s="13">
        <v>5</v>
      </c>
      <c r="G4" s="13">
        <v>1220</v>
      </c>
      <c r="H4" s="13">
        <f>C4+E4+F4</f>
        <v>123</v>
      </c>
      <c r="I4" s="13">
        <v>123</v>
      </c>
      <c r="J4" s="13">
        <f>C4*D4+E4*G4+F4*G4</f>
        <v>117290</v>
      </c>
      <c r="K4" s="14"/>
    </row>
    <row r="5" s="4" customFormat="1" ht="50" customHeight="1" spans="1:11">
      <c r="A5" s="12">
        <v>2</v>
      </c>
      <c r="B5" s="13" t="s">
        <v>14</v>
      </c>
      <c r="C5" s="13">
        <v>162</v>
      </c>
      <c r="D5" s="13">
        <v>930</v>
      </c>
      <c r="E5" s="13">
        <v>1</v>
      </c>
      <c r="F5" s="13">
        <v>3</v>
      </c>
      <c r="G5" s="13">
        <v>1220</v>
      </c>
      <c r="H5" s="13">
        <f t="shared" ref="H5:H18" si="0">C5+E5+F5</f>
        <v>166</v>
      </c>
      <c r="I5" s="13">
        <v>166</v>
      </c>
      <c r="J5" s="13">
        <f t="shared" ref="J5:J19" si="1">C5*D5+E5*G5+F5*G5</f>
        <v>155540</v>
      </c>
      <c r="K5" s="15"/>
    </row>
    <row r="6" s="4" customFormat="1" ht="50" customHeight="1" spans="1:11">
      <c r="A6" s="12">
        <v>3</v>
      </c>
      <c r="B6" s="13" t="s">
        <v>15</v>
      </c>
      <c r="C6" s="13">
        <v>11</v>
      </c>
      <c r="D6" s="13">
        <v>930</v>
      </c>
      <c r="E6" s="13">
        <v>0</v>
      </c>
      <c r="F6" s="13">
        <v>1</v>
      </c>
      <c r="G6" s="13">
        <v>1220</v>
      </c>
      <c r="H6" s="13">
        <f t="shared" si="0"/>
        <v>12</v>
      </c>
      <c r="I6" s="13">
        <v>12</v>
      </c>
      <c r="J6" s="13">
        <f t="shared" si="1"/>
        <v>11450</v>
      </c>
      <c r="K6" s="15"/>
    </row>
    <row r="7" s="4" customFormat="1" ht="50" customHeight="1" spans="1:11">
      <c r="A7" s="12">
        <v>4</v>
      </c>
      <c r="B7" s="13" t="s">
        <v>16</v>
      </c>
      <c r="C7" s="13">
        <v>115</v>
      </c>
      <c r="D7" s="13">
        <v>930</v>
      </c>
      <c r="E7" s="13">
        <v>1</v>
      </c>
      <c r="F7" s="13">
        <v>3</v>
      </c>
      <c r="G7" s="13">
        <v>1220</v>
      </c>
      <c r="H7" s="13">
        <f t="shared" si="0"/>
        <v>119</v>
      </c>
      <c r="I7" s="13">
        <v>119</v>
      </c>
      <c r="J7" s="13">
        <f t="shared" si="1"/>
        <v>111830</v>
      </c>
      <c r="K7" s="15"/>
    </row>
    <row r="8" s="4" customFormat="1" ht="50" customHeight="1" spans="1:11">
      <c r="A8" s="12">
        <v>5</v>
      </c>
      <c r="B8" s="13" t="s">
        <v>17</v>
      </c>
      <c r="C8" s="13">
        <v>34</v>
      </c>
      <c r="D8" s="13">
        <v>930</v>
      </c>
      <c r="E8" s="13">
        <v>2</v>
      </c>
      <c r="F8" s="13">
        <v>4</v>
      </c>
      <c r="G8" s="13">
        <v>1220</v>
      </c>
      <c r="H8" s="13">
        <f t="shared" si="0"/>
        <v>40</v>
      </c>
      <c r="I8" s="13">
        <v>40</v>
      </c>
      <c r="J8" s="13">
        <f t="shared" si="1"/>
        <v>38940</v>
      </c>
      <c r="K8" s="15"/>
    </row>
    <row r="9" s="4" customFormat="1" ht="50" customHeight="1" spans="1:11">
      <c r="A9" s="12">
        <v>6</v>
      </c>
      <c r="B9" s="13" t="s">
        <v>18</v>
      </c>
      <c r="C9" s="13">
        <v>117</v>
      </c>
      <c r="D9" s="13">
        <v>930</v>
      </c>
      <c r="E9" s="13">
        <v>1</v>
      </c>
      <c r="F9" s="13">
        <v>0</v>
      </c>
      <c r="G9" s="13">
        <v>1220</v>
      </c>
      <c r="H9" s="13">
        <f t="shared" si="0"/>
        <v>118</v>
      </c>
      <c r="I9" s="13">
        <v>105</v>
      </c>
      <c r="J9" s="13">
        <f t="shared" si="1"/>
        <v>110030</v>
      </c>
      <c r="K9" s="15"/>
    </row>
    <row r="10" s="4" customFormat="1" ht="50" customHeight="1" spans="1:11">
      <c r="A10" s="12">
        <v>7</v>
      </c>
      <c r="B10" s="13" t="s">
        <v>19</v>
      </c>
      <c r="C10" s="13">
        <v>27</v>
      </c>
      <c r="D10" s="13">
        <v>930</v>
      </c>
      <c r="E10" s="13">
        <v>0</v>
      </c>
      <c r="F10" s="13">
        <v>1</v>
      </c>
      <c r="G10" s="13">
        <v>1220</v>
      </c>
      <c r="H10" s="13">
        <f t="shared" si="0"/>
        <v>28</v>
      </c>
      <c r="I10" s="13">
        <v>27</v>
      </c>
      <c r="J10" s="13">
        <f t="shared" si="1"/>
        <v>26330</v>
      </c>
      <c r="K10" s="15"/>
    </row>
    <row r="11" s="4" customFormat="1" ht="50" customHeight="1" spans="1:11">
      <c r="A11" s="12">
        <v>8</v>
      </c>
      <c r="B11" s="13" t="s">
        <v>20</v>
      </c>
      <c r="C11" s="13">
        <v>34</v>
      </c>
      <c r="D11" s="13">
        <v>930</v>
      </c>
      <c r="E11" s="13">
        <v>2</v>
      </c>
      <c r="F11" s="13">
        <v>3</v>
      </c>
      <c r="G11" s="13">
        <v>1220</v>
      </c>
      <c r="H11" s="13">
        <f t="shared" si="0"/>
        <v>39</v>
      </c>
      <c r="I11" s="13">
        <v>38</v>
      </c>
      <c r="J11" s="13">
        <f t="shared" si="1"/>
        <v>37720</v>
      </c>
      <c r="K11" s="15"/>
    </row>
    <row r="12" s="4" customFormat="1" ht="50" customHeight="1" spans="1:11">
      <c r="A12" s="12">
        <v>9</v>
      </c>
      <c r="B12" s="13" t="s">
        <v>21</v>
      </c>
      <c r="C12" s="13">
        <v>98</v>
      </c>
      <c r="D12" s="13">
        <v>930</v>
      </c>
      <c r="E12" s="13">
        <v>5</v>
      </c>
      <c r="F12" s="13">
        <v>1</v>
      </c>
      <c r="G12" s="13">
        <v>1220</v>
      </c>
      <c r="H12" s="13">
        <f t="shared" si="0"/>
        <v>104</v>
      </c>
      <c r="I12" s="13">
        <v>104</v>
      </c>
      <c r="J12" s="13">
        <f t="shared" si="1"/>
        <v>98460</v>
      </c>
      <c r="K12" s="15"/>
    </row>
    <row r="13" s="4" customFormat="1" ht="51" customHeight="1" spans="1:11">
      <c r="A13" s="12">
        <v>10</v>
      </c>
      <c r="B13" s="13" t="s">
        <v>22</v>
      </c>
      <c r="C13" s="13">
        <v>78</v>
      </c>
      <c r="D13" s="13">
        <v>930</v>
      </c>
      <c r="E13" s="13">
        <v>1</v>
      </c>
      <c r="F13" s="13">
        <v>6</v>
      </c>
      <c r="G13" s="13">
        <v>1220</v>
      </c>
      <c r="H13" s="13">
        <f t="shared" si="0"/>
        <v>85</v>
      </c>
      <c r="I13" s="13">
        <v>74</v>
      </c>
      <c r="J13" s="13">
        <f t="shared" si="1"/>
        <v>81080</v>
      </c>
      <c r="K13" s="15"/>
    </row>
    <row r="14" s="4" customFormat="1" ht="50" customHeight="1" spans="1:11">
      <c r="A14" s="12">
        <v>11</v>
      </c>
      <c r="B14" s="13" t="s">
        <v>23</v>
      </c>
      <c r="C14" s="13">
        <v>87</v>
      </c>
      <c r="D14" s="13">
        <v>930</v>
      </c>
      <c r="E14" s="13">
        <v>0</v>
      </c>
      <c r="F14" s="13">
        <v>3</v>
      </c>
      <c r="G14" s="13">
        <v>1220</v>
      </c>
      <c r="H14" s="13">
        <f t="shared" si="0"/>
        <v>90</v>
      </c>
      <c r="I14" s="13">
        <v>85</v>
      </c>
      <c r="J14" s="13">
        <f t="shared" si="1"/>
        <v>84570</v>
      </c>
      <c r="K14" s="15"/>
    </row>
    <row r="15" s="4" customFormat="1" ht="48" customHeight="1" spans="1:11">
      <c r="A15" s="12">
        <v>12</v>
      </c>
      <c r="B15" s="13" t="s">
        <v>24</v>
      </c>
      <c r="C15" s="13">
        <v>73</v>
      </c>
      <c r="D15" s="13">
        <v>930</v>
      </c>
      <c r="E15" s="13">
        <v>2</v>
      </c>
      <c r="F15" s="13">
        <v>0</v>
      </c>
      <c r="G15" s="13">
        <v>1220</v>
      </c>
      <c r="H15" s="13">
        <f t="shared" si="0"/>
        <v>75</v>
      </c>
      <c r="I15" s="13">
        <v>74</v>
      </c>
      <c r="J15" s="13">
        <f t="shared" si="1"/>
        <v>70330</v>
      </c>
      <c r="K15" s="15"/>
    </row>
    <row r="16" s="4" customFormat="1" ht="50" customHeight="1" spans="1:11">
      <c r="A16" s="12">
        <v>13</v>
      </c>
      <c r="B16" s="13" t="s">
        <v>25</v>
      </c>
      <c r="C16" s="13">
        <v>73</v>
      </c>
      <c r="D16" s="13">
        <v>930</v>
      </c>
      <c r="E16" s="13">
        <v>0</v>
      </c>
      <c r="F16" s="13">
        <v>1</v>
      </c>
      <c r="G16" s="13">
        <v>1220</v>
      </c>
      <c r="H16" s="13">
        <f t="shared" si="0"/>
        <v>74</v>
      </c>
      <c r="I16" s="13">
        <v>72</v>
      </c>
      <c r="J16" s="13">
        <f t="shared" si="1"/>
        <v>69110</v>
      </c>
      <c r="K16" s="15"/>
    </row>
    <row r="17" s="4" customFormat="1" ht="50" customHeight="1" spans="1:11">
      <c r="A17" s="12">
        <v>14</v>
      </c>
      <c r="B17" s="13" t="s">
        <v>26</v>
      </c>
      <c r="C17" s="13">
        <v>101</v>
      </c>
      <c r="D17" s="13">
        <v>930</v>
      </c>
      <c r="E17" s="13">
        <v>0</v>
      </c>
      <c r="F17" s="13">
        <v>1</v>
      </c>
      <c r="G17" s="13">
        <v>1220</v>
      </c>
      <c r="H17" s="13">
        <f t="shared" si="0"/>
        <v>102</v>
      </c>
      <c r="I17" s="13">
        <v>102</v>
      </c>
      <c r="J17" s="13">
        <f t="shared" si="1"/>
        <v>95150</v>
      </c>
      <c r="K17" s="15"/>
    </row>
    <row r="18" s="1" customFormat="1" ht="116" customHeight="1" spans="1:11">
      <c r="A18" s="13" t="s">
        <v>27</v>
      </c>
      <c r="B18" s="13"/>
      <c r="C18" s="13">
        <f>SUM(C4:C17)</f>
        <v>1123</v>
      </c>
      <c r="D18" s="13"/>
      <c r="E18" s="13">
        <f>SUM(E4:E17)</f>
        <v>20</v>
      </c>
      <c r="F18" s="13">
        <f>SUM(F4:F17)</f>
        <v>32</v>
      </c>
      <c r="G18" s="13"/>
      <c r="H18" s="13">
        <f t="shared" si="0"/>
        <v>1175</v>
      </c>
      <c r="I18" s="13">
        <f>SUM(I4:I17)</f>
        <v>1141</v>
      </c>
      <c r="J18" s="13">
        <f>SUM(J4:J17)</f>
        <v>1107830</v>
      </c>
      <c r="K18" s="16"/>
    </row>
    <row r="19" s="1" customFormat="1" ht="117" customHeight="1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customFormat="1" ht="25" customHeight="1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</sheetData>
  <mergeCells count="4">
    <mergeCell ref="A1:K1"/>
    <mergeCell ref="A2:K2"/>
    <mergeCell ref="A18:B18"/>
    <mergeCell ref="A19:K19"/>
  </mergeCells>
  <pageMargins left="1.14513888888889" right="0.751388888888889" top="0.786805555555556" bottom="0.786805555555556" header="0.5" footer="0.5"/>
  <pageSetup paperSize="9" scale="4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汇总表3份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嘎嘎</cp:lastModifiedBy>
  <dcterms:created xsi:type="dcterms:W3CDTF">2022-01-11T02:31:00Z</dcterms:created>
  <dcterms:modified xsi:type="dcterms:W3CDTF">2024-12-13T03:10:48Z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AFCF93E5ACB1401197E96D60B1E20649_13</vt:lpwstr>
  </property>
  <property fmtid="{D5CDD505-2E9C-101B-9397-08002B2CF9AE}" pid="3" name="KSOProductBuildVer">
    <vt:lpwstr>2052-12.1.0.17857</vt:lpwstr>
  </property>
</Properties>
</file>