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35" windowHeight="7245" activeTab="0"/>
  </bookViews>
  <sheets>
    <sheet name="sheet1" sheetId="1" r:id="rId1"/>
  </sheets>
  <externalReferences>
    <externalReference r:id="rId4"/>
  </externalReferences>
  <definedNames>
    <definedName name="产业发展项目">#REF!</definedName>
    <definedName name="创业就业项目">#REF!</definedName>
    <definedName name="乡村建设项目">#REF!</definedName>
    <definedName name="易地搬迁后扶项目">#REF!</definedName>
    <definedName name="巩固“三保障”成果项目">#REF!</definedName>
    <definedName name="乡村治理和农村精神文明建设项目">#REF!</definedName>
    <definedName name="项目管理费">#REF!</definedName>
    <definedName name="生产基地">#REF!</definedName>
    <definedName name="务工补助">#REF!</definedName>
    <definedName name="人居环境整治">#REF!</definedName>
    <definedName name="公共服务岗位">#REF!</definedName>
    <definedName name="雨露计划职业教育补助">#REF!</definedName>
    <definedName name="加工流通场地设施">#REF!</definedName>
    <definedName name="配套基础设施">#REF!</definedName>
    <definedName name="金融保险配套">#REF!</definedName>
    <definedName name="生产奖补">#REF!</definedName>
    <definedName name="就业培训">#REF!</definedName>
    <definedName name="创业扶持">#REF!</definedName>
    <definedName name="公益性岗位">#REF!</definedName>
    <definedName name="交通补助">#REF!</definedName>
    <definedName name="扶贫车间">#REF!</definedName>
    <definedName name="农村基础设施">#REF!</definedName>
    <definedName name="“一站式”社区综合服务设施建设">#REF!</definedName>
    <definedName name="异地扶贫搬迁贷款债券贴息补助">#REF!</definedName>
    <definedName name="住房安全保障">#REF!</definedName>
    <definedName name="安全饮水工程">#REF!</definedName>
    <definedName name="乡村治理">#REF!</definedName>
    <definedName name="精神文明建设">#REF!</definedName>
    <definedName name="产业服务支撑项目">#REF!</definedName>
    <definedName name="乡村工匠">#REF!</definedName>
    <definedName name="农村公共服务">#REF!</definedName>
    <definedName name="易地搬迁后扶">#REF!</definedName>
    <definedName name="住房">#REF!</definedName>
    <definedName name="教育">#REF!</definedName>
    <definedName name="健康">#REF!</definedName>
    <definedName name="综合保障">#REF!</definedName>
    <definedName name="_xlnm.Print_Titles" localSheetId="0">'sheet1'!$3:$4</definedName>
    <definedName name="_xlnm._FilterDatabase" localSheetId="0" hidden="1">'sheet1'!$A$4:$IV$659</definedName>
  </definedNames>
  <calcPr fullCalcOnLoad="1"/>
</workbook>
</file>

<file path=xl/sharedStrings.xml><?xml version="1.0" encoding="utf-8"?>
<sst xmlns="http://schemas.openxmlformats.org/spreadsheetml/2006/main" count="12216" uniqueCount="1942">
  <si>
    <t>附件：</t>
  </si>
  <si>
    <t>上犹县2023年巩固拓展脱贫攻坚成果同乡村振兴有效衔接项目库录入表</t>
  </si>
  <si>
    <t>序号</t>
  </si>
  <si>
    <t>项目计划实施年度</t>
  </si>
  <si>
    <t>项目名称</t>
  </si>
  <si>
    <t>建设性质</t>
  </si>
  <si>
    <t>时间进度
（建设起止年月）</t>
  </si>
  <si>
    <t>实施地点</t>
  </si>
  <si>
    <t>建设任务（内容）</t>
  </si>
  <si>
    <t>建设规模</t>
  </si>
  <si>
    <t>项目类别（请筛选）</t>
  </si>
  <si>
    <t>项目属性（请筛选）</t>
  </si>
  <si>
    <t>资金规模和筹资方式</t>
  </si>
  <si>
    <t>补助标准</t>
  </si>
  <si>
    <t>绩效目标</t>
  </si>
  <si>
    <t>主管单位</t>
  </si>
  <si>
    <t>县（市）区</t>
  </si>
  <si>
    <t>乡（镇）</t>
  </si>
  <si>
    <t>村</t>
  </si>
  <si>
    <t>是否重点帮扶村</t>
  </si>
  <si>
    <t>单位</t>
  </si>
  <si>
    <t>数量</t>
  </si>
  <si>
    <t>类别Ⅰ</t>
  </si>
  <si>
    <t>类别Ⅱ</t>
  </si>
  <si>
    <t>类别Ⅲ</t>
  </si>
  <si>
    <t>总投资（万元）</t>
  </si>
  <si>
    <t>财政衔接补助资金</t>
  </si>
  <si>
    <t>其中：整合财政涉农资金</t>
  </si>
  <si>
    <t>其中：信贷资金</t>
  </si>
  <si>
    <t>其中：其他资金</t>
  </si>
  <si>
    <t>带贫减贫效益</t>
  </si>
  <si>
    <t>产出指标（项目产出成果）</t>
  </si>
  <si>
    <t>受益
村数
（个）</t>
  </si>
  <si>
    <t>受益
户数
（户）</t>
  </si>
  <si>
    <t>受益
人口数
（人）</t>
  </si>
  <si>
    <t>其中：脱贫人口及三类人群数</t>
  </si>
  <si>
    <t>满意度指标</t>
  </si>
  <si>
    <t>项目主管单位</t>
  </si>
  <si>
    <t>项目实施单位及责任人</t>
  </si>
  <si>
    <t>后续管护单位</t>
  </si>
  <si>
    <t>产业到户奖补</t>
  </si>
  <si>
    <t>新建</t>
  </si>
  <si>
    <t>2023年01月-2023年12月</t>
  </si>
  <si>
    <t>上犹县</t>
  </si>
  <si>
    <t>各乡镇</t>
  </si>
  <si>
    <t>各村</t>
  </si>
  <si>
    <t>是</t>
  </si>
  <si>
    <t>用于奖补自主发展产业的已脱贫户（含已经认定的边缘户，突发困难户等）以及监测对象</t>
  </si>
  <si>
    <t>项</t>
  </si>
  <si>
    <t>产业发展项目</t>
  </si>
  <si>
    <t>生产奖补</t>
  </si>
  <si>
    <t>产业奖补</t>
  </si>
  <si>
    <t>农村产业发展</t>
  </si>
  <si>
    <t>引导6000户以上脱贫户直接发展农业种养，增加家庭收入。</t>
  </si>
  <si>
    <t>95%以上</t>
  </si>
  <si>
    <t>农业农村局</t>
  </si>
  <si>
    <t>各相关村</t>
  </si>
  <si>
    <t>“产业信贷通"贴息项目</t>
  </si>
  <si>
    <t>续建</t>
  </si>
  <si>
    <t>贷款贴息</t>
  </si>
  <si>
    <t>金融保险配套</t>
  </si>
  <si>
    <t>小额贷款贴息</t>
  </si>
  <si>
    <t>全额贴息</t>
  </si>
  <si>
    <t>助力发展农业产业发展，降低融资成本，提高服务对象满意度。</t>
  </si>
  <si>
    <t>食用菌菌袋奖补产业项目</t>
  </si>
  <si>
    <t>对按照奖补标准和规定（文件另行下文）自主培育或购入食用菌菌袋生产的经营主体进行菌袋奖补</t>
  </si>
  <si>
    <t>引导500户以上脱贫户直接发展农业种养，增加家庭收入。</t>
  </si>
  <si>
    <t>就业扶持</t>
  </si>
  <si>
    <t>农村公岗、就业车间、交通补贴等</t>
  </si>
  <si>
    <t>创业就业项目</t>
  </si>
  <si>
    <t>公益性岗位</t>
  </si>
  <si>
    <t>公益性岗位补助</t>
  </si>
  <si>
    <t>巩固脱贫攻坚成果</t>
  </si>
  <si>
    <t>按相关文件进行奖补</t>
  </si>
  <si>
    <t>脱贫户适当投工投劳等就业扶贫项目，提高了脱贫户的收益，改善脱贫户的生活水平。</t>
  </si>
  <si>
    <t>就业创业服务中心</t>
  </si>
  <si>
    <t>雨露计划补助</t>
  </si>
  <si>
    <t>对建档立卡贫困农户子女（含三类人员）参加职业学历教育培训给予补助</t>
  </si>
  <si>
    <t>巩固“三保障”成果项目</t>
  </si>
  <si>
    <t>教育</t>
  </si>
  <si>
    <t>享受"雨露计划"职业教育补助</t>
  </si>
  <si>
    <t>3000元/人</t>
  </si>
  <si>
    <t>引导脱贫户积极投入职业教育，增加就业技能和家庭收入</t>
  </si>
  <si>
    <t>乡村振兴局</t>
  </si>
  <si>
    <t>上犹县平富生态林场硬化林区公路等基础设施项目</t>
  </si>
  <si>
    <t>黄埠镇</t>
  </si>
  <si>
    <t>感坑村</t>
  </si>
  <si>
    <t>否</t>
  </si>
  <si>
    <t>林区公路扩宽及硬化工程长1.7公里，宽3米，厚0.18米。</t>
  </si>
  <si>
    <t>千米</t>
  </si>
  <si>
    <t>生产基地</t>
  </si>
  <si>
    <t>种植基地</t>
  </si>
  <si>
    <t>据实补助</t>
  </si>
  <si>
    <t>1.就业务工：林场可以带动当地劳动力15人就业，其中脱贫人口5人，人均增加收入0.3万元/年；
2.其他：项目建设期间带动脱贫人口5人就业，人均增收2000元。</t>
  </si>
  <si>
    <t>林业局</t>
  </si>
  <si>
    <t>平富生态林场</t>
  </si>
  <si>
    <t>上犹县五指峰生态林场2023年欠发达林场巩固提升项目</t>
  </si>
  <si>
    <t>东山镇</t>
  </si>
  <si>
    <t>上埠村</t>
  </si>
  <si>
    <t>种植油茶200亩</t>
  </si>
  <si>
    <t>亩</t>
  </si>
  <si>
    <t>1.就业务工：项目建设完成后，预计吸收脱贫户10户劳动力15人投工投劳，每人预计年增收0.3万元；
2.其他：抚育改造可解决周边人口务工问题，带动贫困人口50多人每人年增收3千元。</t>
  </si>
  <si>
    <t>五指峰生态林场</t>
  </si>
  <si>
    <t>12个村级集体经济项目</t>
  </si>
  <si>
    <t>12个相关村</t>
  </si>
  <si>
    <t>具体根据上犹县扶持壮大村级集体经济实施方案进行实施：1.水岩乡井仔村标准厂房建设项目，新建一处占地约 600 ㎡左右的农业加工厂房；2.平富乡庄坑村钢结构厂房建设项目，新建一处占地面积约 500 ㎡左右钢结构厂房；3.紫阳乡店背村光伏发电建设项目，店背村拟通过“飞地模式”，在
村集体筹资合建的高基坪村自来水厂房顶，建设装机容量为 125千瓦的光伏发电项目。</t>
  </si>
  <si>
    <t>个</t>
  </si>
  <si>
    <t>配套基础设施</t>
  </si>
  <si>
    <t>产业园（区）</t>
  </si>
  <si>
    <t>1.井仔村将厂房租赁给上犹县鸿源木竹加工厂用于竹制品或竹炭加工等，预计每年村集体经济可获得收益 4.5 万元；带动务工就业9人左右，其中贫困户2人，工资每天80元左右，总年收入工资96000元左右，后期带动务工年收入约6万元；
2.庄坑村将钢结构厂房租赁给上犹县富村公司用于食用农产品初加工和农产品展览服务，提供就业岗位5个，其中脱贫户3人，每人每年增收1万元，计每年村集体经可获得收益4万元；
3.项目建成后，所发电量全部采取低压并网的方式获得收益；预计村集体每年可获得净收益 5.59 万元，收益将用于改善店背村和高基坪村的脱贫户收益分配、村基础设施、公共服务等方面，进一步提高村民的生活质量。</t>
  </si>
  <si>
    <t>组织部</t>
  </si>
  <si>
    <t>各有关村</t>
  </si>
  <si>
    <t>村庄长效管护</t>
  </si>
  <si>
    <t>对全县131个行政村村内垃圾清运约1000吨，对2000公里道路及河道进行清扫等。</t>
  </si>
  <si>
    <t>吨</t>
  </si>
  <si>
    <t>乡村建设项目</t>
  </si>
  <si>
    <t>人居环境整治</t>
  </si>
  <si>
    <t>村容村貌提升</t>
  </si>
  <si>
    <t>乡村建设</t>
  </si>
  <si>
    <t>改善人居环境、村内基础设施条件，补短板提高乡村居住条件</t>
  </si>
  <si>
    <t>上犹县2022年山塘综合整治工程</t>
  </si>
  <si>
    <t>社溪镇、梅水乡</t>
  </si>
  <si>
    <t>大安村、狮子村、塘坑村、沙塅村，新建村</t>
  </si>
  <si>
    <t>对13座危险、病害山塘坝体前后坡进行整治加固，迎水面进行贴六角块防渗，后坝坡新建排水棱体；重建维修灌溉放水斜管、平管；对溢洪道进行拓宽疏通，边坡进行衬砌；设置安全警示牌等警示设施。</t>
  </si>
  <si>
    <t>座</t>
  </si>
  <si>
    <t>农村基础设施</t>
  </si>
  <si>
    <t>农村供水保障设施建设</t>
  </si>
  <si>
    <t>根据《上犹县2022年山塘综合整治工程实施方案》进行补助</t>
  </si>
  <si>
    <t>改善基础设施，提升农村饮水安全，解决用水问题。</t>
  </si>
  <si>
    <t>水利局</t>
  </si>
  <si>
    <t>抛荒地整治项目</t>
  </si>
  <si>
    <t>抛荒地整治约20000亩</t>
  </si>
  <si>
    <t>引导200户以上脱贫户直接发展农业种养，增加家庭收入。</t>
  </si>
  <si>
    <t>油菜产业发展项目</t>
  </si>
  <si>
    <t>油菜种植500亩</t>
  </si>
  <si>
    <t>引导50户以上脱贫户直接发展农业种养，增加家庭收入。</t>
  </si>
  <si>
    <t>健康医疗相关保险</t>
  </si>
  <si>
    <t>返贫监测户等代缴农村医保项目</t>
  </si>
  <si>
    <t>1</t>
  </si>
  <si>
    <t>健康</t>
  </si>
  <si>
    <t>参加城乡居民基本医疗保险</t>
  </si>
  <si>
    <t>320元/人</t>
  </si>
  <si>
    <t>代缴医保，改善生产条件，实现增收致富</t>
  </si>
  <si>
    <t>医保局</t>
  </si>
  <si>
    <t>农村社会养老保险</t>
  </si>
  <si>
    <t>为全县脱贫户进行代缴</t>
  </si>
  <si>
    <t>综合保障</t>
  </si>
  <si>
    <t>参加城乡居民基本养老保险</t>
  </si>
  <si>
    <t>100元/人</t>
  </si>
  <si>
    <t>代缴社保，改善生产条件，实现增收致富</t>
  </si>
  <si>
    <t>社会保险服务中心</t>
  </si>
  <si>
    <t>有线电视基本收视维护费（代缴贫困农户）</t>
  </si>
  <si>
    <t>脱贫户安装有线电视、代缴脱贫农户有线电视基本收视维护费。</t>
  </si>
  <si>
    <t>农村公共服务</t>
  </si>
  <si>
    <t>其他（便民综合服务设施、文化活动广场、体育设施、村级客运站、公共照明设施等）</t>
  </si>
  <si>
    <t>广电网络公司</t>
  </si>
  <si>
    <t>蔬菜产业巩固提升项目</t>
  </si>
  <si>
    <t>用于3000亩大棚设施蔬菜基地改造、提升、新建，对使用年限超过三年的基地大棚薄膜进行更换，完善道路、沟渠、水电、冷库等配套设施。</t>
  </si>
  <si>
    <t>3000亩</t>
  </si>
  <si>
    <t>按相关文件进行实施补助</t>
  </si>
  <si>
    <t>（一）改善村内基础设施条件，巩固脱贫村脱贫成效。 （二）农户适当投工投劳改善生产条件，实现增收致富</t>
  </si>
  <si>
    <t>梦想家园安置区公共基础设施建设</t>
  </si>
  <si>
    <t>城市社区管委会</t>
  </si>
  <si>
    <t>幸福社区</t>
  </si>
  <si>
    <t>1.公共基础照明40盏；2.路沿石31.5m、人行道板292.18m2、水沟盖板79.5m。</t>
  </si>
  <si>
    <t>易地搬迁后扶项目</t>
  </si>
  <si>
    <t>“一站式”社区综合服务设施建设</t>
  </si>
  <si>
    <t>易地扶贫搬迁</t>
  </si>
  <si>
    <t>上犹县2023年度赣南脐橙水肥一体化项目</t>
  </si>
  <si>
    <t>2023年1月-2023年11月</t>
  </si>
  <si>
    <t>各村、组</t>
  </si>
  <si>
    <t>对2023年在全县范围内建设面积约2400亩水肥一体化果园进行奖补</t>
  </si>
  <si>
    <t>2023年在全县范围内建设水肥一体化果园面积约2400亩</t>
  </si>
  <si>
    <t>水稻机械化育秧中心市级补贴</t>
  </si>
  <si>
    <t>2023.1-2023.6</t>
  </si>
  <si>
    <t>东山镇、油石乡、社溪镇、寺下镇、梅水乡、水岩乡、营前镇</t>
  </si>
  <si>
    <t>元鱼村、新田村、社溪村、竹山村、太乙村、象牙村</t>
  </si>
  <si>
    <t>用于奖补育秧中心带头人、奖补建设主体、带动已脱贫户参与机械化劳作，降低粮食生产成本。</t>
  </si>
  <si>
    <t>按照赣市农字[2023]51号文件进行补助</t>
  </si>
  <si>
    <t>引导群众参与育秧中心投工投劳，各相关村带动就业预计20人，每户预计增收2000元，增加家庭收入，降低种粮成本，提高机械化使用率。</t>
  </si>
  <si>
    <t>95％以上</t>
  </si>
  <si>
    <t>各相关乡镇</t>
  </si>
  <si>
    <t>行业小计</t>
  </si>
  <si>
    <t>鄱塘茶叶
基地条带开挖及种植</t>
  </si>
  <si>
    <t>安和乡</t>
  </si>
  <si>
    <t>鄱塘村</t>
  </si>
  <si>
    <t>县定重点村</t>
  </si>
  <si>
    <t>条带开挖及种植茶叶100亩等</t>
  </si>
  <si>
    <t>一）吸纳20户脱贫人口就业，每户每年预计增收5000元。
（二）投产后发展村集体经济，预计每年增加村集体收入增加15万元，预计收益的60%可用于公益性岗位、分红等。
（三）群众参与项目建设投工投劳，预计吸纳20名劳动人员，每户预计增收2000元。
（四）流转林地100亩，土地租金约4万元。</t>
  </si>
  <si>
    <t>安和乡黄宇正</t>
  </si>
  <si>
    <t>鄱塘茶叶
基地厂房建设等基础设施建设</t>
  </si>
  <si>
    <t>厂房等基础设施建设约360平方米</t>
  </si>
  <si>
    <t>平方米</t>
  </si>
  <si>
    <t>一）吸纳20户脱贫人口就业，每户每年预计增收5000元。
（二）投产后发展村集体经济，预计每年增加村集体收入增加15万元，预计收益的60%可用于公益性岗位、分红等。
（三）群众参与项目建设投工投劳，预计吸纳20名劳动人员，每户预计增收2000元。
（四）流转土地100亩，土地租金4万元。</t>
  </si>
  <si>
    <t>六个村食用菌基地菌棒培育房建设</t>
  </si>
  <si>
    <t>安和村</t>
  </si>
  <si>
    <t>新建占地约280平方米菌棒培育房等</t>
  </si>
  <si>
    <t>1.收益分红：出租给经营主体，预计每年增加村集体收入增加2万元，预计收益的60%可用于脱贫群众等。
2.其他：群众参与项目建设投工投劳，预计吸纳10名劳动人员，其中脱贫户7户7人，每户预计增收2000元。
3.就业务工：吸纳10户10人脱贫人口就业，每户每年预计增收0.5万元</t>
  </si>
  <si>
    <t>梨园基地基础设施建设</t>
  </si>
  <si>
    <t>黄坑村</t>
  </si>
  <si>
    <t>梨园新建产业路369米、挡土397米等基础设施</t>
  </si>
  <si>
    <t>（一）吸纳30户贫困户就业，每户每年预计增收7000元。
（二）投产后发展村集体经济，预计每年增加村集体收入增加10万元，预计收益的60%可用于公益性岗位等。
（三）群众参与项目建设投工投劳，预计吸纳20名劳动人员，每户预计增收2000元。
（四）建成完成后，出租给经营主体，预计每年租金5万元</t>
  </si>
  <si>
    <t>脐橙基地等产业带建设项目</t>
  </si>
  <si>
    <t>陶朱村
、黄坑村</t>
  </si>
  <si>
    <t>拓宽、硬化产业18公分道路共约4000平方米等</t>
  </si>
  <si>
    <t>产业路、资源路、旅游路建设</t>
  </si>
  <si>
    <t>(一）吸纳20户农户就业，每户每年预计增收3000元。
（二）利用基础设施入股，预计每年增加村集体收入增加2万元，预计收益的60%可用于公益性岗位等。
（三）群众参与项目建设投工投劳，预计吸纳10名劳动人员，每户预计增收2000元。
（四）流转土（林）地，预计每户每年租金350元左右</t>
  </si>
  <si>
    <t>农业农村局，交运局</t>
  </si>
  <si>
    <t>陶朱村</t>
  </si>
  <si>
    <t>安和新品种食用菌大棚建设项目</t>
  </si>
  <si>
    <t>富湾村</t>
  </si>
  <si>
    <t>省定重点村</t>
  </si>
  <si>
    <t>400平方米新品种食用菌大棚建设等</t>
  </si>
  <si>
    <t>1.就业务工：吸纳12户15名脱贫人口就业，每户每年预计增收3000元;
2.收益分红：带动村集体收益3万元，60%用于公益性岗位等。</t>
  </si>
  <si>
    <t>蔬菜基地设施完善</t>
  </si>
  <si>
    <t>新建河堤200立方米等</t>
  </si>
  <si>
    <t>立方米</t>
  </si>
  <si>
    <t>其他</t>
  </si>
  <si>
    <t>改善人居环境、村内基础设施条件，巩固脱贫成效。农户适当投工投劳改善生产条件和农村人居环境，实现增收致富。农户参与适当务工，获得收入。</t>
  </si>
  <si>
    <t>车田村香菇大棚改造项目</t>
  </si>
  <si>
    <t>车田村</t>
  </si>
  <si>
    <t>维修改造大棚膜、遮阳网等约10000平方米等建设</t>
  </si>
  <si>
    <t>1.就业务工：吸纳脱贫困20户23人就业，每户每年预计增收560元；
2.收益分红：投产后发展村集体经济，预计每年增加村集体收入增加2万元，预计收益的60%可用于公益性岗位等。
3.其他：群众参与项目建设投工投劳，预计吸纳5名劳动人员，每户预计增收2000元。</t>
  </si>
  <si>
    <t>安和村金银花基地基础设施完善</t>
  </si>
  <si>
    <t>排水沟修建600米等</t>
  </si>
  <si>
    <t>一）吸纳8户脱贫户就业，每户每年预计增收1000元。
（二）投产后发展村集体经济，预计每年增加村集体收入增加1万元，预计收益的60%可用于公益性岗位等。
（三）群众参与项目建设投工投劳，预计吸纳3名劳动人员，每户预计增收3000元。</t>
  </si>
  <si>
    <t>岗坑组油茶山等产业道路硬化工程</t>
  </si>
  <si>
    <t>硬化道路15公分1500平方米等</t>
  </si>
  <si>
    <t>（一）为群众发展油茶等产业提供便利，每年预计增收2000元。
（二）群众参与项目建设投工投劳，预计吸纳10名劳动人员，每户预计增收1000元。</t>
  </si>
  <si>
    <t>坑尾组新开油茶基地道路</t>
  </si>
  <si>
    <t>新开油茶道路3.5米宽600米等</t>
  </si>
  <si>
    <t>梅岭茶叶基地道路续建工程</t>
  </si>
  <si>
    <t>18公分道路硬化5000平方米等</t>
  </si>
  <si>
    <t>1.就业务工：吸纳8户农户就业，每户每年预计增收3000元。
2.收益分红：预计每年增加村集体收入增加2万元，预计收益的60%可用于公益性岗位等；
3.其他：群众参与项目建设投工投劳，预计吸纳10名劳动人员，每户预计增收2000元。</t>
  </si>
  <si>
    <t>桥坑油茶山基地道路建设</t>
  </si>
  <si>
    <t>新建油茶山基地道路建设4米宽，共3000米等</t>
  </si>
  <si>
    <t>（一）支持农户与脱贫人口发展油茶产业，预计为10户脱贫户或监测户油茶低改提供便利，每户增收500元。
（二）群众参与项目建设投工投劳，预计吸纳5名劳动人员，每户预计增收2000元。</t>
  </si>
  <si>
    <t>鄱塘村人居
住环境整治点</t>
  </si>
  <si>
    <t>硬化入户路及余坪约100平方米等</t>
  </si>
  <si>
    <t>车田村环境整治项目</t>
  </si>
  <si>
    <t>建设堡坎20立方米等</t>
  </si>
  <si>
    <t>陂坑堡坎建设项目</t>
  </si>
  <si>
    <t>堆砌堡坎500立方米等</t>
  </si>
  <si>
    <t>安和乡自来水管网延伸工程</t>
  </si>
  <si>
    <t>铺设50、32Pe等规格管道3000米等</t>
  </si>
  <si>
    <t>陶朱片水渠修建项目</t>
  </si>
  <si>
    <t>新建及维修30*30水渠400米</t>
  </si>
  <si>
    <t>小型农田水利设施建设</t>
  </si>
  <si>
    <t>1.改善村内产业基地基础设施条件，巩固脱贫村脱贫成效。
2.农户适当投工投劳改善生产条件，实现增收致富。</t>
  </si>
  <si>
    <t>大众至坑尾油茶、毛竹等产业道路硬化</t>
  </si>
  <si>
    <t>18公分道路硬化3500平方米等</t>
  </si>
  <si>
    <t>一）吸纳20户脱贫困户就业，每户每年预计增收560元。
（二）群众参与项目建设投工投劳，预计吸纳10名劳动人员，每户预计增收2000元。
（三）支持群众及脱贫户发展油茶、毛竹等产业发展。</t>
  </si>
  <si>
    <t>上下村道路建设项目</t>
  </si>
  <si>
    <t>上下村道路改扩建100米等</t>
  </si>
  <si>
    <t>农村道路建设（通村、通户路）</t>
  </si>
  <si>
    <t>交运局</t>
  </si>
  <si>
    <t>黄坑村水渠新建项目</t>
  </si>
  <si>
    <t>修建30*30水渠800米等</t>
  </si>
  <si>
    <t>（一）群众参与项目建设投工投劳，预计吸纳5名劳动人员，每户预计增收2000元。
（二）支持农户和村集体种植水稻，预计村集体收入4万元，预计收益的60%可用于公益性岗位、分红等。</t>
  </si>
  <si>
    <t>洞脑组新建水陂</t>
  </si>
  <si>
    <t>新建3.5m*4m*3m水陂1座等</t>
  </si>
  <si>
    <t>桥坑组自来水管网延伸项目</t>
  </si>
  <si>
    <t>铺设PE50、32等规格管网2500米，增加增压设备等</t>
  </si>
  <si>
    <t>上下营片环境整治项目</t>
  </si>
  <si>
    <t>建设点沿线300米道路平整、余坪硬化80平方米等</t>
  </si>
  <si>
    <t>安和村大告孜山塘整治</t>
  </si>
  <si>
    <t>维修山塘斜管、涵管及水渠1000米，清理淤泥等</t>
  </si>
  <si>
    <t>安和乡食用菌零星基础设施项目</t>
  </si>
  <si>
    <t>安装5个大棚保温膜、装袋机1台等</t>
  </si>
  <si>
    <t>1.就业务工：带动脱贫户就业，预计脱贫户4户4人就业问题，增加务工收入1000元/人；
2.收益分红：带动村集体经济发展，预计增收1万元，60%用于公益性岗位、分红等；
3.其他：群众参与项目建设，带动群众5人，每人增收约2000元</t>
  </si>
  <si>
    <t>车田村基础设施完善工程</t>
  </si>
  <si>
    <t>维修及新建30*30、40*40等规格水渠4000米等</t>
  </si>
  <si>
    <t>康屋至马头上通组路维修工程</t>
  </si>
  <si>
    <t>维修18公分道路2000平方米等</t>
  </si>
  <si>
    <t>陶朱村蔬菜基地基础设施完善工程</t>
  </si>
  <si>
    <t>维修改造蔬菜大棚18个等</t>
  </si>
  <si>
    <t>（一）群众参与项目建设投工投劳，预计吸纳10名劳动人员，每户预计增收2000元。
（二）出租给经营主体，预计增加村集体收入2.5万元，60%用于公益性岗位、分红等</t>
  </si>
  <si>
    <t>陶朱村桥梁建设项目</t>
  </si>
  <si>
    <t>建设桥梁2座（一：长5.7m、宽1.5m
二：长6m、宽2.9m）</t>
  </si>
  <si>
    <t>交通运输局</t>
  </si>
  <si>
    <t>大棚设施蔬菜基地巩固提升</t>
  </si>
  <si>
    <t>巩固</t>
  </si>
  <si>
    <t>90.44亩蔬菜大棚更新薄膜、完善机耕道路和沟渠等基础设施</t>
  </si>
  <si>
    <t>1.就业务工：吸纳脱贫人口10户10人就业，每户每年预计增收3000元。
2.收益分红：出租经营主体，发展村集体经济，预计每年增加村集体收入增加3万元。
3.其他：群众参与项目建设投工投劳，预计吸纳12名劳动人员，每户预计增收2000元。</t>
  </si>
  <si>
    <t>53.53亩蔬菜大棚更新薄膜、完善机耕道路和沟渠等基础设施</t>
  </si>
  <si>
    <t>1.就业务工：吸纳脱贫人口7户7人就业，每户每年预计增收2000元。
2.收益分红：出租经营主体，发展村集体经济，预计每年增加村集体收入增加2万元。
3.其他：群众参与项目建设投工投劳，预计吸纳12名劳动人员，每户预计增收2000元。</t>
  </si>
  <si>
    <t>打鹿仚罗西坑道路硬化</t>
  </si>
  <si>
    <t>硬化15公分入户路约1600平方米等</t>
  </si>
  <si>
    <t>94%以上</t>
  </si>
  <si>
    <t>新屋片环境整治项目</t>
  </si>
  <si>
    <t>建设点沿线200米道路维修、水渠修复50米、余坪硬化60平方米等</t>
  </si>
  <si>
    <t>古屋、岗下片环境整治项目</t>
  </si>
  <si>
    <t>建设点沿线200米道路维修、水渠修复200米等、余坪硬化80平方米等</t>
  </si>
  <si>
    <t>岗下片环境整治项目</t>
  </si>
  <si>
    <t>建设点沿线余坪硬化200平方米、铺砖道路380平方米等设施建设</t>
  </si>
  <si>
    <t>富湾村岗下片包装车间等设施完善提升项目</t>
  </si>
  <si>
    <t>2023.7-2023.11</t>
  </si>
  <si>
    <t>农场品包装厂房550平方米，挡土堡坎188立方米等设施</t>
  </si>
  <si>
    <t>加工流通场地设施</t>
  </si>
  <si>
    <t>产地初加工和精深加工</t>
  </si>
  <si>
    <t>1.就业务工：吸纳10户10人脱贫人口就业，每户每年预计增收0.5万元
2.收益分红：投产后发展村集体经济，预计每年增加村集体收入增加2万元，预计收益的60%可用于公益性岗位、分红等。</t>
  </si>
  <si>
    <t>90%以上</t>
  </si>
  <si>
    <t>农业农村局、水利局、交通运输局</t>
  </si>
  <si>
    <t>安和乡富湾村产业园区道路基础设施建设项目</t>
  </si>
  <si>
    <t>2023.8-2023.11</t>
  </si>
  <si>
    <t>建设道路1500M,排水设施390M</t>
  </si>
  <si>
    <t>1.就业务工：增加就业岗位25个，脱贫人口5人，人均年收入约5000元。
2.收益分红：预计可增加村集体经济收入2万元，70%用于脱贫群众奖补。</t>
  </si>
  <si>
    <t>富湾村精品果蔬园提升改造工程</t>
  </si>
  <si>
    <t>周围围档建设2000米，打井水源点2个、电动卷膜器168个、85亩喷淋等设施</t>
  </si>
  <si>
    <t>1.收益分红：承包给经营主体，预计每年增加村集体收入增加5万元，预计收益的60%可用于公益性岗位等。
2.就业务工：可吸纳30户脱贫人口就业，每户每年预计增收5000元。</t>
  </si>
  <si>
    <t>富湾村营里片基础设施完善</t>
  </si>
  <si>
    <t>村头堡坎374立方米，营里片自来水管网延伸；马路沿线堡坎150立方米等</t>
  </si>
  <si>
    <t>水利局、交通运输局</t>
  </si>
  <si>
    <t>富湾村康屋污水塘整治等零星工程</t>
  </si>
  <si>
    <t>整治污水塘900平米，清理淤泥约1000立方米，生态堡坎约150立方米等</t>
  </si>
  <si>
    <t>富湾村上下村片提升改造项目</t>
  </si>
  <si>
    <t>堡坎437立方米；道路填方400立方米、自来水管网、人行道路96米等设施</t>
  </si>
  <si>
    <t>安和小计</t>
  </si>
  <si>
    <t>开心农场果蔬采摘连体大棚</t>
  </si>
  <si>
    <t>沿河村</t>
  </si>
  <si>
    <t>连体大棚建设5.5亩等配套附属设施</t>
  </si>
  <si>
    <t>1.土地流转：流转8户农户土地（脱贫户1户），每户增加收入300元；
2.就业务工：可带动5户贫困群众就业，预计每户增收2100元；
3.增加村集体经济：为村集体每年增加经营性收入3.5万元，60%用于奖补脱贫群众。</t>
  </si>
  <si>
    <t>东山镇李超</t>
  </si>
  <si>
    <t>开心农场休闲农业建设</t>
  </si>
  <si>
    <t>道路建1500*1.5米，浆砌水渠30*30*500米等</t>
  </si>
  <si>
    <t>（一）流转15户农户土地，增加农户收入每户300元；
（二）可带动9户贫困群众就业，预计每户增收2300元。
（三）为村集体每年增加经营性收入4.3万元。</t>
  </si>
  <si>
    <t>李田坑环境整治</t>
  </si>
  <si>
    <t>路面铺设800㎡，挡土墙30㎡等</t>
  </si>
  <si>
    <t>乡村治理建设</t>
  </si>
  <si>
    <t>陈屋环境整治</t>
  </si>
  <si>
    <t>石坑村</t>
  </si>
  <si>
    <t>维修道路及余坪硬化700㎡等</t>
  </si>
  <si>
    <t>塘坑环境整治</t>
  </si>
  <si>
    <t>维修道路及余坪硬化400㎡、排水沟140m等</t>
  </si>
  <si>
    <t>石坑村饮水工程改造提升</t>
  </si>
  <si>
    <t>50mm饮水管2000米，净水池4个等附属设施</t>
  </si>
  <si>
    <t>拓展脱贫攻坚成果</t>
  </si>
  <si>
    <t>菜园鱼塘改造项目</t>
  </si>
  <si>
    <t>中稍村</t>
  </si>
  <si>
    <t>菜园鱼塘改造23亩及环境整治等</t>
  </si>
  <si>
    <t>水产养殖业发展</t>
  </si>
  <si>
    <t>（一）可使52户156人带来年增收300元以上效益其中含贫困户9户19人
（二）群众参与项目建设投工投劳，预计吸纳10名劳动人员，每户预计增收3000元。</t>
  </si>
  <si>
    <t>上坝河堤修复</t>
  </si>
  <si>
    <t>片石浆切河堤修复200米长×2.5米高×1米宽</t>
  </si>
  <si>
    <t>南岭茶叶基地</t>
  </si>
  <si>
    <t>160亩茶叶基地清山打带开路（不含种植茶叶）</t>
  </si>
  <si>
    <t>（一）该项目建成后可为村集体经济增收5万元收益。
（二）群众参与项目建设投工投劳，预计吸纳10名劳动人员，每户预计增收3000元。</t>
  </si>
  <si>
    <t>中稍大棚蔬菜基地改造</t>
  </si>
  <si>
    <t>钢丝网防护1300米，钢架工棚1个等设施完善</t>
  </si>
  <si>
    <t>（一）吸纳10户贫困就业，每户每年预计增收3000元。
（二）群众参与项目建设投工投劳，预计吸纳10名劳动人员，每户预计增收5000元。</t>
  </si>
  <si>
    <t>中稍至水福公路拓宽等附属设施</t>
  </si>
  <si>
    <t>拓宽砌堡坎300m长*1.3m高*0.7m宽，填方300m³等</t>
  </si>
  <si>
    <t>广田蔬菜农事设施建设</t>
  </si>
  <si>
    <t>广田村</t>
  </si>
  <si>
    <t>6000平方米道路建设、排水排污设施、新建水池等设施完善</t>
  </si>
  <si>
    <t>（一）吸纳8户贫困就业，每户每年预计增收3500元。
（三）群众参与项目建设投工投劳，预计吸纳10名劳动人员，每户预计增收3000元。</t>
  </si>
  <si>
    <t>广田无土栽培生态大棚</t>
  </si>
  <si>
    <t>2000平米玻璃温室大棚等</t>
  </si>
  <si>
    <t>配合现有基地农业体验项目，作为中小学生研学、农业生产劳动体验项目，带动周边村民就业10户，户均增收1500元，为村集体经济带来收入.</t>
  </si>
  <si>
    <t>上广田环境整治</t>
  </si>
  <si>
    <t>道路及余坪硬化700平方米，生产道路碎石铺设2000㎡等</t>
  </si>
  <si>
    <t>1800</t>
  </si>
  <si>
    <t>归心农业沿线环境整治</t>
  </si>
  <si>
    <t>元鱼村</t>
  </si>
  <si>
    <t>路面维修及硬化600㎡，堡坎200m³等环境整治</t>
  </si>
  <si>
    <t>元鱼村茶坳组农业产业水渠硬化工程</t>
  </si>
  <si>
    <t>水渠硬化40*40*1000米、30*30*1000米等附属设施</t>
  </si>
  <si>
    <t>（一）吸纳2户贫困就业，每户每年预计增收20000元。
（二）投产后发展村集体经济，预计每年增加村集体收入增加3万元。
（三）群众参与项目建设投工投劳，预计吸纳6名劳动人员，每户预计增收6000元。</t>
  </si>
  <si>
    <t>老梯田至管坪水渠硬化工程</t>
  </si>
  <si>
    <t>水渠硬化30*30等附属设施</t>
  </si>
  <si>
    <t>比原来降低灌溉成本10%，可使32户118人实现户均增收200元以上。</t>
  </si>
  <si>
    <t>尚优佬农产品加工车间及农产品展销平台项目</t>
  </si>
  <si>
    <t>伏坳村</t>
  </si>
  <si>
    <t>新建钢结构标准生产车间1个500㎡等</t>
  </si>
  <si>
    <t>1.就业务工：吸纳2户贫困就业，每户每年预计增收10000元。可使212户828人实现户均增收200元以上，
2.收益分红：投产后发展村集体经济，预计每年使村集体经济年增收5万余元，60%用于脱贫人口奖补；</t>
  </si>
  <si>
    <t>丰田坑组坑口至坑尾新建毛竹油茶产业道路</t>
  </si>
  <si>
    <t>群英村</t>
  </si>
  <si>
    <t>新建道路长2000米，宽3.5米等附属设施</t>
  </si>
  <si>
    <t>可使24户98人实现每年户均增收1500元以上</t>
  </si>
  <si>
    <t>98</t>
  </si>
  <si>
    <t>桂竹至川垇道路硬化</t>
  </si>
  <si>
    <t>黄竹村</t>
  </si>
  <si>
    <t>道路硬化长800米，宽3.5米及附属设施</t>
  </si>
  <si>
    <t>2153</t>
  </si>
  <si>
    <t>林下畜禽养殖</t>
  </si>
  <si>
    <t>彭洞村</t>
  </si>
  <si>
    <t>新建养殖棚等附属设施</t>
  </si>
  <si>
    <t>养殖基地</t>
  </si>
  <si>
    <t>可使428户1609人实现户均增收300元以上</t>
  </si>
  <si>
    <t>叶尾坑水库至下坪水圳维修硬化</t>
  </si>
  <si>
    <t>茶亭村</t>
  </si>
  <si>
    <t>水圳维修硬化长1100*0.8*0.8等附属设施</t>
  </si>
  <si>
    <t>可使139户553人实现户均增收200元以上</t>
  </si>
  <si>
    <t>小丰、廖屋组道路硬化</t>
  </si>
  <si>
    <t>南塘村</t>
  </si>
  <si>
    <t>道路硬化1000*3m，水沟30*30*200m等设施</t>
  </si>
  <si>
    <t>高桥村浆砌河堤</t>
  </si>
  <si>
    <t>高桥村</t>
  </si>
  <si>
    <t>片石浆切河堤长1600米*宽0.8米*高1.3米等附属设施</t>
  </si>
  <si>
    <t>李田坑口至开心农场道路维修扩宽</t>
  </si>
  <si>
    <t>长1000米扩宽2.5米，部分维修及附属工程</t>
  </si>
  <si>
    <t>上埠村饮水工程改造提升</t>
  </si>
  <si>
    <t>水管维修6000米及附属设施</t>
  </si>
  <si>
    <t>茶业产业园</t>
  </si>
  <si>
    <t>新建标准茶园600亩（新种植茶叶带12公里、改造基地产业机干道路3公里、新建产业配套厂房设施500平米）</t>
  </si>
  <si>
    <t>可使428户1590人实现户均增收300元以上</t>
  </si>
  <si>
    <t>茶亭村上排组犹梅河桥</t>
  </si>
  <si>
    <t>维修</t>
  </si>
  <si>
    <t>维修桥体31米*3米</t>
  </si>
  <si>
    <t>中稍高峰山洪旺果园道路</t>
  </si>
  <si>
    <t>道路硬化400*3m等设施完善</t>
  </si>
  <si>
    <t>（一）吸纳1户贫困就业，每户每年预计增收3000元。
（二）群众参与项目建设投工投劳，预计吸纳5名劳动人员，每户预计增收3500元。</t>
  </si>
  <si>
    <t>茶亭村道路及堡坎等设施建设</t>
  </si>
  <si>
    <t>道路硬化长470米，宽2.5米等建设</t>
  </si>
  <si>
    <t>东山镇育秧工程附属设施建设</t>
  </si>
  <si>
    <t>育秧能力5000亩规格的秧厂房建设及附属设施建设</t>
  </si>
  <si>
    <t>（一）吸纳4户贫困就业，每户每年预计增收2000元。
（二）群众参与项目建设投工投劳，预计吸纳10名劳动人员，每户预计增收3000元。</t>
  </si>
  <si>
    <t>高桥村大棚蔬菜建设</t>
  </si>
  <si>
    <t>钢架大棚建设10亩及平整土地、生产便道200*3.0m、水渠200米等基础设施</t>
  </si>
  <si>
    <t>1.就业务工：吸纳2户贫困就业，每户每年预计增收2000元。
2.其它：群众参与项目建设投工投劳，预计吸纳10名劳动人员，每户预计增收3000元。
3.增加村集体经济：促进村集体增收5万元，60%用于脱贫群众奖补</t>
  </si>
  <si>
    <t>东山镇中稍村大棚蔬菜道路及附属设施建设</t>
  </si>
  <si>
    <t>道路建设约200米等设施建设</t>
  </si>
  <si>
    <t>1.改善人居环境、村内基础设施条件，巩固脱贫村脱贫成效。
2.农户适当投工投劳改善生产条件和农村人居环境，实现增收致富。
3.农户参与适当务工，优先考虑脱贫户和监测帮扶对象来务工，获得收入。</t>
  </si>
  <si>
    <t>胡屋至葡萄园道路建设</t>
  </si>
  <si>
    <t>路面扩宽及维修1000*1.5米，硬化550*5米等</t>
  </si>
  <si>
    <t>东山镇中稍村枫树组整治建设</t>
  </si>
  <si>
    <t>道路硬化200平方米、挡土70m³等</t>
  </si>
  <si>
    <t>上犹县寺下林场笋竹两用林培育项目</t>
  </si>
  <si>
    <t>改建</t>
  </si>
  <si>
    <t>2023年7月2023年12月</t>
  </si>
  <si>
    <t>砍杂、垦复、施肥、培育与高产笋竹300亩</t>
  </si>
  <si>
    <t>林草基地建设</t>
  </si>
  <si>
    <t>1.就业务工：项目建设可解决当地村组富余劳力40余人就近就业，其中脱贫人口5人，人均增收2000元；
2.带动发展：带动40多户脱贫户经营毛竹，年增收户均5000元；
3.其他：带动周边4个村5多万亩竹林经营农户参与改造竹林的积极性，进一步巩固脱贫攻坚成果，促进乡村振兴工作。</t>
  </si>
  <si>
    <t>上犹县寺下林场</t>
  </si>
  <si>
    <t>沿河村一米菜园建设</t>
  </si>
  <si>
    <t>一米菜园建设2亩等设施建设</t>
  </si>
  <si>
    <t>1.就业务工：吸纳2户贫困就业，每户每年预计增收2000元。
2.收益分红：投产后发展村集体经济，预计每年增加村集体收入增加6500元，预计收益的70%可用于公益性岗位、贫困户奖补等。
3.其他：群众参与项目建设投工投劳，预计吸纳5名劳动人员，每户预计增收3000元。</t>
  </si>
  <si>
    <t>茶亭村上排组犹梅河桥重建</t>
  </si>
  <si>
    <t>重建桥体31*4m</t>
  </si>
  <si>
    <t>改善村内基础设施条件，巩固脱贫成效。农户适当投工投劳改善生产生活条件，实现增收致富。农户参与适当务工，获得收入。</t>
  </si>
  <si>
    <t>东山小计</t>
  </si>
  <si>
    <t>陡水镇竹加工利用配套设施项目</t>
  </si>
  <si>
    <t>陡水镇</t>
  </si>
  <si>
    <t>红星村</t>
  </si>
  <si>
    <t>建设供电设施一处，排水沟约1.4公里（60*60），电缆线铺设约2千米等建设</t>
  </si>
  <si>
    <t>1.收益分红：改善村内产业设施条件，建设竹加工示范点，提升知名度，预计每年可获得9.8万元分红，带动村民增收，巩固脱贫成效。
2.就业务工：预计带动3人脱贫群众参与务工，人均可达到5000元收入。</t>
  </si>
  <si>
    <t>陡水镇郭燕</t>
  </si>
  <si>
    <t>红星村、月仔村、</t>
  </si>
  <si>
    <t>陡水镇月仔村脐橙基地蓄水工程项目</t>
  </si>
  <si>
    <t>2023年01月-2023年11月</t>
  </si>
  <si>
    <t>月仔村</t>
  </si>
  <si>
    <t>新建机房一处约24平方米，增压泵5处；购买水泵15KV1个，安装热熔管约6600米等配套设施建设。</t>
  </si>
  <si>
    <t>（一）改善村内产业设施条件，发展农业产业，预计人均达到500元收入，带动村民增收，巩固脱贫成效。
（二）农户适当投工投劳改善生产生活条件，实现增收致富。
（三）预计带动3人参与务工，人均可达到1000元收入。。</t>
  </si>
  <si>
    <t>月仔村生态果园提升项目</t>
  </si>
  <si>
    <t>新建园区道路0.75公里3.5米宽道路等基础设施</t>
  </si>
  <si>
    <t>月仔村白石嶂果业基地抗旱灌溉工程</t>
  </si>
  <si>
    <t>供水管路3000米等节水灌溉设施</t>
  </si>
  <si>
    <t>红星村鱼梁坑建设点</t>
  </si>
  <si>
    <t>入户路硬化300米，余坪硬化500㎡，河堤及生产便道硬化300米等</t>
  </si>
  <si>
    <t>茶坑村四季采摘园巩固项目</t>
  </si>
  <si>
    <t>茶坑村</t>
  </si>
  <si>
    <t>30立方水池及灌溉等建设</t>
  </si>
  <si>
    <t>茶坑村农田灌溉项目</t>
  </si>
  <si>
    <t>建设2座水坡（水坡长3米x高2.5米X宽1.5米(平均)，水渠约500余米（30X30)等建设</t>
  </si>
  <si>
    <t>茶坑村林道维修及边沟建设项目</t>
  </si>
  <si>
    <t>拓宽2.5公里林道及维修，宽3.5米等</t>
  </si>
  <si>
    <t>长坑村道路边路基维修</t>
  </si>
  <si>
    <t>长坑村</t>
  </si>
  <si>
    <t>建设边坡、路基挡土设施370立方米，以及环境整治等基础设施建设</t>
  </si>
  <si>
    <t>长坑村桥梁建设</t>
  </si>
  <si>
    <t>建设便桥3座（1：桥宽3.5米，长7米，高3米；2：桥宽1.5米，高1.2米，长4米；3：桥宽1.5米，高1.2米，长3.5米），以及环境整治等基础设施建设</t>
  </si>
  <si>
    <t>陡水镇茶坑村禾稿水口片建设点</t>
  </si>
  <si>
    <t>硬化余坪、道路约1000平方米，排水排污沟1000米，以及环境整治等基础设施建设</t>
  </si>
  <si>
    <t>红星村脐橙基地提升工程项目</t>
  </si>
  <si>
    <t>新建7X4.5X2.2米约70立方蓄水池一座，排水沟600余米，以及其它基础设施建设。</t>
  </si>
  <si>
    <t>1.带动发展：改善村内基础设施条件，发展农业产业，预计人均达到500元收入，带动1户3人增收，巩固脱贫成效。
2.其他：农户适当投工投劳改善生产生活条件，预计10个农户参加项目建设，人均增加收入500元。实现增收致富。
3.就业务工：预计带动3人参与务工，1人贫困人口，人均可达到2000元收入。</t>
  </si>
  <si>
    <t>月仔村黄沙坑村道硬化项目</t>
  </si>
  <si>
    <t>新开道路及硬化1.1千米</t>
  </si>
  <si>
    <t>陡水小计</t>
  </si>
  <si>
    <t>合溪村小坑脐橙基地附属设施配套项目</t>
  </si>
  <si>
    <t>合溪村</t>
  </si>
  <si>
    <t>蓄水池1个，工具房1栋、灌溉设备一套，主管道360米等</t>
  </si>
  <si>
    <t>黄埠镇赖光洪</t>
  </si>
  <si>
    <t>丰岗村脐橙基地建设工程</t>
  </si>
  <si>
    <t>丰岗村</t>
  </si>
  <si>
    <t>40亩脐橙基地梯带建设</t>
  </si>
  <si>
    <t>1.土地流转：流转土地7户，其中脱贫户1户，40亩左右发放土地流转费48000元，脱贫户增收3000元.            
2.就业务工：带动就业就业人员3人，其中脱贫户1人，工作每天120元。，预计增收1万元；       
3.带动发展：带动产业发展40亩.</t>
  </si>
  <si>
    <t>崖坑村乱石组至坑尾组村道硬化翻新</t>
  </si>
  <si>
    <t>崖坑村</t>
  </si>
  <si>
    <t>道路拓宽至4.5米，约4公里</t>
  </si>
  <si>
    <t>合溪村大米加工厂配套设施工程</t>
  </si>
  <si>
    <t>道路硬化510㎡，大米加工厂配套基础设施建设等</t>
  </si>
  <si>
    <t>群众参与项目建设投工投劳，预计吸纳6名劳动人员，每户预计增收5000元。</t>
  </si>
  <si>
    <t>合溪村生态鱼生态养殖基地附属设备建设</t>
  </si>
  <si>
    <t>2023年01月-2023年6月</t>
  </si>
  <si>
    <t>生态鱼垂钓配套设施建设如游步道约200米，河堤加固600m3等</t>
  </si>
  <si>
    <t>（一）发展村集体产业，引领村级产业发展，助力乡村振兴。               （二）群众参与项目建设投工投劳，预计吸纳5名劳动人员，每户预计增收5000元。</t>
  </si>
  <si>
    <t>崖坑村安全饮水工程</t>
  </si>
  <si>
    <t>水井1座、水管铺设2000米，蓄水池及抽水设备等建设</t>
  </si>
  <si>
    <t>96%以上</t>
  </si>
  <si>
    <t>坑中村前进组河堤加固工程</t>
  </si>
  <si>
    <t>坑中村</t>
  </si>
  <si>
    <t>河堤建设100米，混凝土硬化面积1000平方米及其他配套设施建设等</t>
  </si>
  <si>
    <t>丰岗村至南康区红心村道路硬化工程</t>
  </si>
  <si>
    <t>道路硬化1800㎡</t>
  </si>
  <si>
    <t>丰岗村耙泥邱、斗井、黄坑水渠建设</t>
  </si>
  <si>
    <t>40*40水渠建设3000米</t>
  </si>
  <si>
    <t>群众参与项目建设投工投劳，预计吸纳200名劳动人员，每户预计增收3000元。</t>
  </si>
  <si>
    <t>丰岗村新彼水渠建设项目</t>
  </si>
  <si>
    <t>40*40水渠修复4000米</t>
  </si>
  <si>
    <t>上丰村垂钓基地配套设施工程</t>
  </si>
  <si>
    <t>上丰村</t>
  </si>
  <si>
    <t>水渠建设300米，道路硬化800㎡，游步道约600米，垂钓基地钓位、停车位等配套基础设施建设、附属用房建设等</t>
  </si>
  <si>
    <t>群众参与项目建设投工投劳，预计吸纳8名劳动人员，每户预计增收3000元。</t>
  </si>
  <si>
    <t>龙头村许排组水稻基地主干道扩宽</t>
  </si>
  <si>
    <t>龙头村</t>
  </si>
  <si>
    <t>平整路基，混凝土浇筑，道路扩宽2.5米</t>
  </si>
  <si>
    <t>1.000</t>
  </si>
  <si>
    <t>龙头村许排组水稻基地储水灌溉工程</t>
  </si>
  <si>
    <t>山塘清淤，建水坝30*4*8米</t>
  </si>
  <si>
    <t>龙头村松山下组水稻基地水渠灌溉设施工程</t>
  </si>
  <si>
    <t>新建农田40*40水渠13000米</t>
  </si>
  <si>
    <t>可使220户316人实现户均增收2000元以上。</t>
  </si>
  <si>
    <t>龙头村新塘组水稻基地储水灌溉工程</t>
  </si>
  <si>
    <t>山塘清淤，建水坝20*4*8米</t>
  </si>
  <si>
    <t>崖坑村中心组村主干道油槽坡降坡并道路硬化</t>
  </si>
  <si>
    <t>中心组村主干道降低坡度约8米，工程长度366米，拓宽至宽度6米，道路硬化5米；挖机土方2800方，挡土设施400方；40*40cm三面不见土水渠200米</t>
  </si>
  <si>
    <t>0.366</t>
  </si>
  <si>
    <t>崖坑村中心组桥梁重建</t>
  </si>
  <si>
    <t>中心组桥梁受损严重，重修长度9米，宽度约6米。</t>
  </si>
  <si>
    <t>崖坑村至东塘村通村道路硬化</t>
  </si>
  <si>
    <t>连接村与村之间公路，工程总长度约986.6米，宽度4.5米</t>
  </si>
  <si>
    <t>东塘村莲子（荷花）种植、龙虾、稻田鱼及加工基地</t>
  </si>
  <si>
    <t>东塘村</t>
  </si>
  <si>
    <t>建设莲子种植、套养龙虾及稻田鱼，建设水渠200米，游步道800米、购置莲子深加工、烘干设备1台</t>
  </si>
  <si>
    <t>群众参与项目建设投工投劳，预计吸纳8名劳动人员，每户预计增收5000元。</t>
  </si>
  <si>
    <t>东塘村田心、庙岗上、谢屋、洋坑垅、肖屋、毛屋、万屋、严坑等片水渠建设</t>
  </si>
  <si>
    <t>全村新建水渠6250米，规格40x40</t>
  </si>
  <si>
    <t>感坑村坑尾主干道路硬化</t>
  </si>
  <si>
    <t>感坑村葡萄产业基地配套设施</t>
  </si>
  <si>
    <t>机耕道建设800平方米，40*40排水沟100米，3个大棚换膜等</t>
  </si>
  <si>
    <t>1.就业务工：带动就业就业人员2人，工作每天120元。                       
2.带动发展：带动产业发展5亩.</t>
  </si>
  <si>
    <t>感坑村坑尾、排上组、老屋组水渠建设工程</t>
  </si>
  <si>
    <t>40*40水渠建设1500米</t>
  </si>
  <si>
    <t>坑中村茶叶基地建设工程</t>
  </si>
  <si>
    <t>原有300亩梯带再平整提升、新修建简易便道2000米、新修蓄水池5个</t>
  </si>
  <si>
    <t>（一）发展村集体产业，引领村级产业发展，助力乡村振兴。               （二）群众参与项目建设投工投劳，预计吸纳20名劳动人员，每户预计增收5000元。</t>
  </si>
  <si>
    <t>黄沙村大埠片通组路延伸</t>
  </si>
  <si>
    <t>黄沙村</t>
  </si>
  <si>
    <t>田面、排上、塘下等通组路延伸，长458米，宽3.5米</t>
  </si>
  <si>
    <t>合溪村下坝组新农村建设点</t>
  </si>
  <si>
    <t>道路余坪维修硬化200平方米，排水渠硬化90米等</t>
  </si>
  <si>
    <t>合溪村学堂排组新农村建设点</t>
  </si>
  <si>
    <t>水泥混凝土路面100m²；拆除路面750m²；混凝土方沟120m；混凝土管35m</t>
  </si>
  <si>
    <t>合溪村老屋组新农村建设点</t>
  </si>
  <si>
    <t>混凝土硬化面积130平方米等</t>
  </si>
  <si>
    <t>龙头村生态水产养殖基地地配套设施工程</t>
  </si>
  <si>
    <t>鱼塘檐硬化700米*1.8米*0.3米，休憩凉亭1个30㎡，地面硬化50㎡，塘底深挖1.5米清淤，太阳能灯20盏、摄像头10个、接电、增氧机8个，配套基础设施建设。</t>
  </si>
  <si>
    <t>群众参与项目建设投工投劳，预计吸纳30名劳动人员，每户预计增收5000元</t>
  </si>
  <si>
    <t>黄沙村水稻种植业灌溉设施建设工程</t>
  </si>
  <si>
    <t>发展粮食生产专用水圳（40cm*40cm）约2900米建设</t>
  </si>
  <si>
    <t>（一）改善村内水利基础设施条件，巩固脱贫成效。                    （二）提高粮食生产产量，增加农户收入。（三）群众参与项目建设投工投劳，预计吸纳2名劳动人员，每户预计增收2000元。</t>
  </si>
  <si>
    <t>丰岗村农产品加工厂</t>
  </si>
  <si>
    <t>农产品加工厂建设，钢结构厂房约500平米，地面硬化约600平方，水电安装，包装机等配套设施建设</t>
  </si>
  <si>
    <t>（一）发展村集体产业，引领村级产业发展，助力乡村振兴。（二）壮大村集体经济，带动村民增收，预计吸纳6名劳动人员，每户增收5000元。</t>
  </si>
  <si>
    <t>南村至感坑道路拓宽工程</t>
  </si>
  <si>
    <t>南村村感坑村</t>
  </si>
  <si>
    <t>乡道双车道拓宽改造2公里</t>
  </si>
  <si>
    <t>2</t>
  </si>
  <si>
    <t>南村村  感坑村</t>
  </si>
  <si>
    <t>感坑村坑尾山塘维护</t>
  </si>
  <si>
    <t>清瘀、涵管铺设、坝体维护配套设施，山塘长50米底宽7米高20米</t>
  </si>
  <si>
    <t>黄埠龙头村茶叶基地附属设施建设</t>
  </si>
  <si>
    <t>灌溉水池2个、水渠500米等基础设施</t>
  </si>
  <si>
    <t>坑中村农村水利设施建设工程</t>
  </si>
  <si>
    <t>40*40水渠1300米等</t>
  </si>
  <si>
    <t>97%以上</t>
  </si>
  <si>
    <t>上丰村主干道路拓宽工程</t>
  </si>
  <si>
    <t>拓宽约3000平方米道路路基平整及开挖</t>
  </si>
  <si>
    <t>坑中村团结组道路拓宽及硬化工程</t>
  </si>
  <si>
    <t>长约940米道路拓宽及硬化</t>
  </si>
  <si>
    <t>崖坑村余屋片新农村建设点</t>
  </si>
  <si>
    <t>道路硬化100米、余坪硬化200m2等</t>
  </si>
  <si>
    <t>崖坑村竹山岗新农村建设点</t>
  </si>
  <si>
    <t>余坪硬化230m2、水沟100m，庭院整治等</t>
  </si>
  <si>
    <t>崖坑村新屋子新农村建设点</t>
  </si>
  <si>
    <t>余坪硬化240m2等</t>
  </si>
  <si>
    <t>东塘村山塘维修</t>
  </si>
  <si>
    <t>函管铺设约200米、泄洪道，坝体加固约500米等</t>
  </si>
  <si>
    <t>崖坑村六安瓜片茶叶基地完善配套设施工程</t>
  </si>
  <si>
    <t>2023年01月-2023年10月</t>
  </si>
  <si>
    <t>茶叶基地厂房660平米水电安装、铺设水沟500米等配套设施</t>
  </si>
  <si>
    <t>1.其他：群众参与项目建设投工投劳，预计吸纳11名劳动人员，每户预计增收4000元。
2.就业务工：吸纳3户3人脱贫人口就业，每户每年预计增收0.5万元</t>
  </si>
  <si>
    <t>合溪村楼下组基础设施建设工程</t>
  </si>
  <si>
    <t>2023.7-2023.12</t>
  </si>
  <si>
    <t>通组路硬化700平方米，道路余坪硬化350平方米，新建水渠（40*40）200米等</t>
  </si>
  <si>
    <t>黄埠小计</t>
  </si>
  <si>
    <t>洋田村金洋田产业基地配套设施</t>
  </si>
  <si>
    <t>梅水乡</t>
  </si>
  <si>
    <t>洋田村</t>
  </si>
  <si>
    <t>产业基地内地面平整2000平方米</t>
  </si>
  <si>
    <t>1.其他：群众参与项目建设投工投劳，预计吸纳5名劳动人员，其中脱贫户2名，每户预计增收3000元。
2.收益分红：预计提高村集体收入20000元，收益的70%可用于公益性岗位、贫困户奖补等。
3.就业务工：带动脱贫群众1人就业，年收益3000元。</t>
  </si>
  <si>
    <t>梅水乡胡东长</t>
  </si>
  <si>
    <t>洋田村金葡萄等产业基地配套设施项目</t>
  </si>
  <si>
    <t>产业大棚维修新建改造10亩</t>
  </si>
  <si>
    <t>1.其他：群众参与项目建设投工投劳，预计吸纳5名劳动人员（脱贫人口2人），每户预计增收5000元。项目建成后带动周边农户在基地务工。
2.收益分红：村集体以基础设施入股，参与效益分红，预计增加村集体经济收入每年约2万元，产生村集体收入用于脱贫户和监测帮扶对象发展产业、公益性岗位等，户均增收1000元。
3.就业务工：带动脱贫群众1人就业，年收益3000元。</t>
  </si>
  <si>
    <t>洋田村新屋组、狮形组道路新建工程及配套设施</t>
  </si>
  <si>
    <t>新建4米宽道路1000米，道路水沟及其他配套设施等</t>
  </si>
  <si>
    <t>水陂村高卜片区产业基地配套设施改造提升工程</t>
  </si>
  <si>
    <t>水陂村</t>
  </si>
  <si>
    <t>修建水陂村40亩蔬果产业基地配套设施，包括30*30水渠1000米、生产便道500平米等</t>
  </si>
  <si>
    <t>（一）群众参与项目建设投工投劳，预计吸纳5名劳动人员。项目建成后带动周边农户在基地务工。
（二）村集体以基础设施入股，参与效益分红。</t>
  </si>
  <si>
    <t>水陂村窑岗组
灌溉水渠建设</t>
  </si>
  <si>
    <t>维修水陂村
凤形陂窑岗组
30*30灌溉水渠1500米</t>
  </si>
  <si>
    <t>（一）改善村内基础设施条件，巩固脱贫村脱贫成效。
（二）农户适当投工投劳改善生产条件，实现增收致富。</t>
  </si>
  <si>
    <t>竹山村滴水寨脐橙产业基地配套设施提升工程</t>
  </si>
  <si>
    <t>竹山村</t>
  </si>
  <si>
    <t>产业道路硬化1200米、混凝土水沟2000米、作业道路1200米，新增储水池2个</t>
  </si>
  <si>
    <t>（一）改善村内基础设施条件，巩固脱贫村脱贫成效。（二）农户适当投工投劳改善生产条件和发展产业，实现增收致富。（三）农户参与适当务工，获得收入，预计吸纳4名劳动人员，每户增收5000。（四）服务对象满意率95%。</t>
  </si>
  <si>
    <t>水径村石面坑水利设施建设</t>
  </si>
  <si>
    <t>水径村</t>
  </si>
  <si>
    <t>新建拦水坝一座高7米及下游附属设施30*30水渠500米</t>
  </si>
  <si>
    <t>梅水乡茶园配套基础设施建设</t>
  </si>
  <si>
    <t>水池新建3座，深水井3口，管道铺设2.5千米等</t>
  </si>
  <si>
    <t>水径村新建、维修灌溉水渠项目</t>
  </si>
  <si>
    <t>新建、维修30*30灌溉水渠3500米等</t>
  </si>
  <si>
    <t>（一）改善农村基础设施条件，带动农村产业发展。
（二）农户适当投工投劳改善生产条件，实现增收致富。</t>
  </si>
  <si>
    <t>梅水村脐橙产业种植项目</t>
  </si>
  <si>
    <t>梅水村</t>
  </si>
  <si>
    <t>新种脐橙760亩</t>
  </si>
  <si>
    <t>（一）发展脐橙种植产业、提高产业发展规模、提高村集体经济受益、巩固贫困村脱贫成效。（二）农户适当投工投劳改善生产条件和发展产业，实现增收致富。（三）农户参与适当务工，获得收入。群众参与项目建设投工投劳，预计吸纳10名劳动人员，每户预计增收2000元。与经营主体签订协议，预计增加村集体收入2万元。</t>
  </si>
  <si>
    <t>梅水村社湾至寨下道路维修工程</t>
  </si>
  <si>
    <t>道路维修1000米，宽3米</t>
  </si>
  <si>
    <t>园村村桥头桥至大金山道路扩宽</t>
  </si>
  <si>
    <t>园村村</t>
  </si>
  <si>
    <t>市定重点村</t>
  </si>
  <si>
    <t>桥头桥至大金山道路500米扩宽至6米，</t>
  </si>
  <si>
    <t>上坪泰美脐橙基地配套设施项目</t>
  </si>
  <si>
    <t>上坪村</t>
  </si>
  <si>
    <t>新建沿果带30*30水渠400米，果带作业便道1200平米等</t>
  </si>
  <si>
    <t>产业园</t>
  </si>
  <si>
    <t>竹山村隔仔水稻基地配套基础设施建设</t>
  </si>
  <si>
    <t>新建桥梁一座，长7米，宽3.5米</t>
  </si>
  <si>
    <t>上坪村果业基地基础设施配套建设</t>
  </si>
  <si>
    <t>滴灌建设30亩，道路硬化1300平方米，蓄水池1个</t>
  </si>
  <si>
    <t>一、就业务工：带动农户务工16人，每月增收800元；
二、带动生产：带动农户发展果业，实现农户增产增收；
三、收益分红：预计提高村集体收益约20000元，收益的70%可用于公益性岗位、贫困户奖补等。</t>
  </si>
  <si>
    <t>联群村果业基地配套设施建设</t>
  </si>
  <si>
    <t>联群村</t>
  </si>
  <si>
    <t>果园基地道路硬化1500平米</t>
  </si>
  <si>
    <t>联群村油茶林低改</t>
  </si>
  <si>
    <t>基地道路硬1500平米</t>
  </si>
  <si>
    <t>洋田村洋坑组道路维修项目</t>
  </si>
  <si>
    <t>维修道路3000平米、道路破损、清运等</t>
  </si>
  <si>
    <t>洋田村新屋组河堤建设工程</t>
  </si>
  <si>
    <t>新建河堤堡坎300米、河道整治及配套设施等</t>
  </si>
  <si>
    <t>洋田村狮形片蔬果产业基地配套项目</t>
  </si>
  <si>
    <t>新建大棚15亩种植蔬果、产业道路新建1300米及其他配套设施</t>
  </si>
  <si>
    <t>（一）改善村内基础设施条件，村集体以基础设施入股参与效益分红。
（二）农户在产业基地务工，实现增收致富。</t>
  </si>
  <si>
    <t>水陂村通组道路维修</t>
  </si>
  <si>
    <t>通组路维修1000米，宽3.5</t>
  </si>
  <si>
    <t>梅水茶厂茶叶产业种植项目</t>
  </si>
  <si>
    <t>新植茶叶250亩等</t>
  </si>
  <si>
    <t>（一）发展茶叶种植产业、提高产业发展规模、提高村集体经济受益、巩固贫困村脱贫成效。（二）农户适当投工投劳改善生产条件和发展产业，实现增收致富。（三）农户参与适当务工，获得收入。群众参与项目建设投工投劳，预计吸纳10名劳动人员，每户预计增收2000元。与经营主体签订协议，预计增加村集体收入2万元。</t>
  </si>
  <si>
    <t>梅水茶厂产业配套基础设施建设</t>
  </si>
  <si>
    <t>新开硬化道路6400平方米，水池3座等</t>
  </si>
  <si>
    <t>（一）发展茶叶种植产业、提高产业发展规模、提高村集体经济受益、巩固贫困村脱贫成效。（二）农户适当投工投劳改善生产条件和发展产业，实现增收致富。（三）农户参与适当务工，获得收入。群众参与项目建设投工投劳，预计吸纳8名劳动人员，每户预计增收2000元。与经营主体签订协议，预计增加村集体收入2万元。</t>
  </si>
  <si>
    <t>上犹县梅水乡
水陂村墩背组
通组路维修工程</t>
  </si>
  <si>
    <t>通组路维修800米</t>
  </si>
  <si>
    <t>竹山村下村组脐橙产业道路建设</t>
  </si>
  <si>
    <t>扩建硬化道路 隔仔至滴水寨路段3500米，宽3.5米</t>
  </si>
  <si>
    <t>梅水河竹山村流域生态坡岸建设工程</t>
  </si>
  <si>
    <t>游步道建设、河道清理300米</t>
  </si>
  <si>
    <t>竹山组至田心组道路拓宽</t>
  </si>
  <si>
    <t>道路拓宽至5米，总长1000米</t>
  </si>
  <si>
    <t>竹山组至隔仔道路拓宽</t>
  </si>
  <si>
    <t>竹山村中村片水渠新建工程</t>
  </si>
  <si>
    <t>建设30*30水渠2000米</t>
  </si>
  <si>
    <t>梅水村万水至田岗道路维修工程</t>
  </si>
  <si>
    <t>梅水村黄沙坑集中供水工程</t>
  </si>
  <si>
    <t>新建拦水坝一座，过滤池1座，铺设管道5000米，老旧管网提升改造等</t>
  </si>
  <si>
    <t>新建村通组路建设</t>
  </si>
  <si>
    <t>新建村</t>
  </si>
  <si>
    <t>硬化道路1050平方米，余坪600平方米、浆砌堡坎41立方、30^*30道路水渠18米等</t>
  </si>
  <si>
    <t>新建村甜柚产业产业道路硬化</t>
  </si>
  <si>
    <t>硬化产业道路2500平方米</t>
  </si>
  <si>
    <t>新建村上下街自来水供水项目</t>
  </si>
  <si>
    <t>接入乡镇集中供水入户80户</t>
  </si>
  <si>
    <t>户</t>
  </si>
  <si>
    <t>园村村窑下坳茶园建设</t>
  </si>
  <si>
    <t>窑下坳铁路线两边新建茶园120亩</t>
  </si>
  <si>
    <t>（一）发展村集体产业，引领村级产业发展，助力乡村振兴。
（二）壮大村集体经济，每年可为村集体增收1万元以上。
（三）部分农户参与务工，人均年增收1500元以上，群众满意度达到95%以上。</t>
  </si>
  <si>
    <t>上犹县梅水乡窑下村道路提升工程</t>
  </si>
  <si>
    <t>窑下村</t>
  </si>
  <si>
    <t>建设会车道4米*2米6处和防护2800米等</t>
  </si>
  <si>
    <t>上坪村油茶基地配套设施项目</t>
  </si>
  <si>
    <t>新建厂房200平方米、基地道路硬化200米，余坪硬化80平方米</t>
  </si>
  <si>
    <t>（一）群众参与项目建设投工投劳，预计吸纳12名劳动人员，每户预计增收3000元，项目建成后吸纳周边农户务工。
（二）村集体以基础设施入股参与效益分红。</t>
  </si>
  <si>
    <t>水径村茶园产业带建设</t>
  </si>
  <si>
    <t>新修3.5米产业道路2000米(不硬化)，流转山场200亩，并做好清山打带</t>
  </si>
  <si>
    <t xml:space="preserve">（一）改善村内基础设施条件，巩固脱贫村脱贫成效。
（二）农户适当投工投劳改善生产条件，实现增收致富。
</t>
  </si>
  <si>
    <t>水陂村联合区产业基地配套设施改造工程</t>
  </si>
  <si>
    <t xml:space="preserve">一、就业务工：带动农户务工10人，每月收入2100元；
二、带动生产：带动农户发展蔬果种植产业，实现农户增产增收；
三、收益分红：每年带动村集体增收12000元，收益的70%可用于公益性岗位、贫困户奖补等。
</t>
  </si>
  <si>
    <t>竹木加工厂</t>
  </si>
  <si>
    <t>厂房建设400平方米、机械设配1套</t>
  </si>
  <si>
    <t xml:space="preserve">一、就业务工：带动农户务工8人，每月收入2000元；
二、带动生产：改善基础设施条件，带动农户发展种植产业，实现农户增产增收；
三、收益分红：每年带动村集体增收12000元，收益的70%可用于公益性岗位、贫困户奖补等。
</t>
  </si>
  <si>
    <t>水径村茶叶基地灌溉配套设施</t>
  </si>
  <si>
    <t>新建两个水井、两个茶叶园灌溉水池等基础设施建设</t>
  </si>
  <si>
    <t>水径村上岗组果园产业路项目</t>
  </si>
  <si>
    <t>道路硬化1300平方米等</t>
  </si>
  <si>
    <t>梅水村寨下至大屋河堤建设工程</t>
  </si>
  <si>
    <t>新建0.8米宽河堤1500米</t>
  </si>
  <si>
    <t>梅水育秧中心建设项目</t>
  </si>
  <si>
    <t>育秧能力3000亩规格的秧厂房建设及附属设施建设</t>
  </si>
  <si>
    <t>（一）改善村内基础设施条件，承包全乡的育秧，集约经营，壮大村集体经济。
（二）农户适当投工投劳改善生产条件，建成后吸收部分劳动力就业。</t>
  </si>
  <si>
    <t>园村富硒茶基地建设</t>
  </si>
  <si>
    <t>6*2*2米蓄水池2座、土地流转200亩、打带200亩、茶叶种植200亩</t>
  </si>
  <si>
    <t>1.就业务工：带动脱贫农户务工2人，人均增收12000元；
2.收益分红：预计提高村集体收入20000元，收益的70%可用于公益性岗位、贫困户奖补等。</t>
  </si>
  <si>
    <t>28.83亩蔬菜大棚更新薄膜、完善机耕道路和沟渠等基础设施</t>
  </si>
  <si>
    <t>1.就业务工：带动农户务工10人，其中其中脱贫户4户6人，人均增收4000元；
2.收益分红：预计提高村集体收入20000元，收益的70%可用于公益性岗位、贫困户奖补等。</t>
  </si>
  <si>
    <t>食用菌大棚改造</t>
  </si>
  <si>
    <t>排水沟156米、土地平整408.86平米、墙面拆除安装668.97平米、安装拆除屋面408.86平米</t>
  </si>
  <si>
    <t>1.就业务工：带动脱贫劳动力1人务工，人均增收10000元。                      2.收益分红：年租金1.6万元，70%用于脱贫群众奖补等；</t>
  </si>
  <si>
    <t>水径村茶园基地建设</t>
  </si>
  <si>
    <t>新建茶园200亩等</t>
  </si>
  <si>
    <t>1.就业务工：带动务工就业20人左右，其中贫困户4人，人均增收3000元；
2.收益分红：增加村集体扶贫资产，增加村集体经济收入每年约3万元，产生村集体收入分红约2万元。</t>
  </si>
  <si>
    <t>水陂村配套基础设施建设</t>
  </si>
  <si>
    <t>沟渠建设1500米，道路维修900平方米，河堤建设350米等</t>
  </si>
  <si>
    <t>园村排上组环境整治</t>
  </si>
  <si>
    <t>道路维修600平方米，排水沟渠建设1000米等</t>
  </si>
  <si>
    <t>梅水村案背组环境整治</t>
  </si>
  <si>
    <t>沟渠建设1000米，道路维修900平方米等</t>
  </si>
  <si>
    <t>五坑河流域水陂和水渠建设</t>
  </si>
  <si>
    <t>上街水渠建设900米（30*30），上街水陂建设1座</t>
  </si>
  <si>
    <t>九曲河茶厂回收及周边基础设施改造项目</t>
  </si>
  <si>
    <t>九曲河约240平方米茶厂回收改造等</t>
  </si>
  <si>
    <t>1.就业务工：吸纳8户8人脱贫人口就业，每户每年预计增收0.5万；
2.收益分红：投产后发展村集体经济，预计每年增加村集体收入增加1.5万元，预计收益的60%可用于公益性岗位、分红等；
3.其他：群众参与项目建设投工投劳，预计吸纳10名劳动人员，优先吸纳脱贫户和监测帮扶对象，每户预计增收5000元。</t>
  </si>
  <si>
    <t>梅水乡杨强</t>
  </si>
  <si>
    <t>水径茶叶产业园建设</t>
  </si>
  <si>
    <t>2023年08月-2024年12月</t>
  </si>
  <si>
    <t>新建茶园120亩等</t>
  </si>
  <si>
    <t>1.就业务工：预计吸纳3名脱贫劳动人员，每户预计增收3000元。
2.收益分红：预计增加村集体收入2万元，60%用于奖补拓群众。</t>
  </si>
  <si>
    <t>梅水乡黄冬生</t>
  </si>
  <si>
    <t>茶园改造项目</t>
  </si>
  <si>
    <t>对园区部分道路2000米进行修缮建设</t>
  </si>
  <si>
    <t>桥头综合整治项目</t>
  </si>
  <si>
    <t>新建水沟（30*30）约200米</t>
  </si>
  <si>
    <t>井头综合整治项目</t>
  </si>
  <si>
    <t>车站综合整治项目</t>
  </si>
  <si>
    <t>新建水沟（30*30）约180米</t>
  </si>
  <si>
    <t>下塅综合整治项目</t>
  </si>
  <si>
    <t>新建水沟（30*30）约300米</t>
  </si>
  <si>
    <t>下陈片基础设施提升项目</t>
  </si>
  <si>
    <t>完善排水排污设施、道路硬化约1200平方米</t>
  </si>
  <si>
    <t>陈屋综合整治项目</t>
  </si>
  <si>
    <t>新建两个7立方米净化池，水沟（30*30）约200米</t>
  </si>
  <si>
    <t>戴屋综合整治项目</t>
  </si>
  <si>
    <t>新建一个8立方米净化池，水沟（30*30）约220米等</t>
  </si>
  <si>
    <t>石街下综合整治项目</t>
  </si>
  <si>
    <t>新建一个6立方米净化池，水沟（30*30）约240米等</t>
  </si>
  <si>
    <t>水口片客家民宿基础设施改造项目</t>
  </si>
  <si>
    <t>新建两个5立方米净化池，水沟（30*30）150米等</t>
  </si>
  <si>
    <t>路唇综合整治项目</t>
  </si>
  <si>
    <t>新建水沟（30*30）350米等</t>
  </si>
  <si>
    <t>排上综合整治项目</t>
  </si>
  <si>
    <t>新建水沟（30*30）200米等</t>
  </si>
  <si>
    <t>学堂综合整治项目</t>
  </si>
  <si>
    <t>新建水沟（30*30）400米等</t>
  </si>
  <si>
    <t>水陂村茶叶基地配套设施建设</t>
  </si>
  <si>
    <t>管道铺设1000米等配套设施建设</t>
  </si>
  <si>
    <t>1.就业务工：通过茶叶产业种植预计为5个农户(贫困户)创造就业岗位，平均人均年增加600元收入，为农户(贫困户)创业增收提供便利条件。
2.其他：农户(贫困户)适当投工投劳项目建设，增加家庭收入，预计10个农户参加项目建设，人均增加收入500元。</t>
  </si>
  <si>
    <t>山下综合整治项目</t>
  </si>
  <si>
    <t>新建水沟（30*30）450米等</t>
  </si>
  <si>
    <t>梅水小计</t>
  </si>
  <si>
    <t>大石门村茶叶种植基地续建</t>
  </si>
  <si>
    <t>双溪乡</t>
  </si>
  <si>
    <t>大石门村</t>
  </si>
  <si>
    <t>清理山场约60亩、条带开挖约40亩、栽植茶叶约180000株、蓄水池2个等</t>
  </si>
  <si>
    <t>1.就业务工：吸纳15户脱贫户就业，每户每年预计增收3000元。
2.增加村集体收入：预计每年增加村集体收入3万元，70%可用于公益性岗位、贫困户奖补和监测帮扶对象发展产业等；
3.其它：群众参与项目建设投工投劳，预计吸纳12名劳动人员，脱贫户1人，每人预计增收6000元。</t>
  </si>
  <si>
    <t>双溪乡龙永健</t>
  </si>
  <si>
    <t>高洞村地埂子整治建设点</t>
  </si>
  <si>
    <t>高洞村</t>
  </si>
  <si>
    <t>水泥混凝土150平方米、砖砌体10立方米、人行道块料铺设200平方米、塑料管（DN25）约280米等</t>
  </si>
  <si>
    <t>大布村庄基片产业水渠建设</t>
  </si>
  <si>
    <t>大布村</t>
  </si>
  <si>
    <t>新建大布村庄基片产业水渠800米，规格40*40.</t>
  </si>
  <si>
    <t>（一）改善村内产业设施条件，发展农业产业，带动村民增收，巩固脱贫成效。
（二）农户适当投工投劳改善生产生活条件，实现增收致富。
（三）群众参与项目建设投工投劳，预计吸纳20名劳动人员，每户预计增收5000元。</t>
  </si>
  <si>
    <t>左溪村油溪片环境整治</t>
  </si>
  <si>
    <t>左溪村</t>
  </si>
  <si>
    <t>道路硬化800平方米、余坪硬化600平方米、水沟150米等基础设施建设</t>
  </si>
  <si>
    <t>左溪村竹笋加工基地</t>
  </si>
  <si>
    <t>竹笋加工基地生产用房800平方米等基础设施建设</t>
  </si>
  <si>
    <t>1.就业务工：吸纳20户人员就业，13户是脱贫户，每户每年预计增收3000元。
2.收益分红：投产后发展村集体经济，预计每年增加村集体收入增加5万元，预计收益的80%可用于公益性岗位、贫困户奖补监测帮扶对象发展产业等。
3.其他：群众参与项目建设投工投劳，预计吸纳25名劳动人员，优先吸纳脱贫户和监测帮扶对象，每户预计增收5000元。</t>
  </si>
  <si>
    <t>瑶前片水陂、水渠建设</t>
  </si>
  <si>
    <t>右溪村</t>
  </si>
  <si>
    <t>新建水渠1300米（规格40*40）、水陂130立方米</t>
  </si>
  <si>
    <t>（一）改善人居环境、村内基础设施条件，巩固脱贫村脱贫成效。
（二）农户适当投工投劳改善生产条件和农村人居环境，实现增收致富。
（三）农户参与适当务工，获得收入。</t>
  </si>
  <si>
    <t>白马组产业路硬化</t>
  </si>
  <si>
    <t>硬化道路2200平方米</t>
  </si>
  <si>
    <t>卢阳村嶂上至大仚老屋产业道路硬化</t>
  </si>
  <si>
    <t>卢阳村</t>
  </si>
  <si>
    <t>卢阳村大仚至嶂上产业道路硬化3500平方米</t>
  </si>
  <si>
    <t>卢阳村新建片环境整治建设点</t>
  </si>
  <si>
    <t>公共基础照明灯10套、人行道块料铺设约440平方米、台阶面约120平方米等</t>
  </si>
  <si>
    <t>卢阳村肉牛养殖基地基础设施完善</t>
  </si>
  <si>
    <t>卢阳村肉牛养殖基地道路硬化2500平方米，水沟800米</t>
  </si>
  <si>
    <t>卢阳村海螺潭至陈家塅集中供水工程维修改造项目</t>
  </si>
  <si>
    <t>卢阳村海螺潭至陈家塅新建取水坝一座，铺设PE管1600米。</t>
  </si>
  <si>
    <t>干田至小片子道路建设</t>
  </si>
  <si>
    <t>铺设碎石垫层、硬化干田至小片子道路370米*5米</t>
  </si>
  <si>
    <t>高洞村茶叶加工基地后续建设</t>
  </si>
  <si>
    <t>混凝土地面约约90立方米、浆砌块料约约20立方米、型材屋面约110平方米、变压器1台等</t>
  </si>
  <si>
    <t>高洞村茶叶基地产业道路硬化</t>
  </si>
  <si>
    <t>高洞村茶叶基地产业道路硬化1000平方米</t>
  </si>
  <si>
    <t>高洞村荷树石姜浦种植基地</t>
  </si>
  <si>
    <t>建设高洞村荷树石姜浦种植基地40亩，犁田、金银花种植、经营管理等。</t>
  </si>
  <si>
    <t>（一）吸纳12户贫困就业，每户每年预计增收3000元。
（二）投产后发展村集体经济，预计每年增加村集体收入增加2万元，预计收益的80%可用于公益性岗位、贫困户奖补等。
（三）群众参与项目建设投工投劳，预计吸纳20名劳动人员，每户预计增收5000元。</t>
  </si>
  <si>
    <t>杨梅至高岭道路建设</t>
  </si>
  <si>
    <t>小石门村</t>
  </si>
  <si>
    <t>挖一般土方约1900立方米、挖一般石方约480立方米、路床（槽）整形约4800平方米、水泥混凝土约4800平方米等</t>
  </si>
  <si>
    <t>小石门村兰湖水库养殖基地建设</t>
  </si>
  <si>
    <t>小石门村兰湖水库养殖基地围挡约2500米、水库清淤约2000立方米、水渠长200米（规格40*40）等</t>
  </si>
  <si>
    <t>（一）吸纳20户贫困就业，每户每年预计增收5000元。
（二）投产后发展村集体经济，预计每年增加村集体收入增加4万元，预计收益的80%可用于公益性岗位、贫困户奖补等。
（三）群众参与项目建设投工投劳，预计吸纳20名劳动人员，每户预计增收5000元。</t>
  </si>
  <si>
    <t>小石门村饮水工程</t>
  </si>
  <si>
    <t>新建蓄水池2座、DN110PE给水管约约450米、DN63PE给水管约约1600米、DN75PE给水管约约750米等</t>
  </si>
  <si>
    <t>大石门村门前组道路建设</t>
  </si>
  <si>
    <t>路床（槽）整形约1000平方米、水泥混凝土约1000平方米、混凝土挡约170立方米等</t>
  </si>
  <si>
    <t>水头村蔬菜基地护坡建设</t>
  </si>
  <si>
    <t>水头村</t>
  </si>
  <si>
    <t>挖沟槽土方约164立方米、混凝土基础约165立方米、浆砌块料约390立方米、人行道块料铺设约226平方米、砖砌体约1立方米等</t>
  </si>
  <si>
    <t>水头村祠堂组道路建设</t>
  </si>
  <si>
    <t>挖沟槽土方约300立方米、浆砌块料约115立方米、混凝土沟底约12立方米、混凝土管（DN800）约4米、混凝土管（DN300）约3米等</t>
  </si>
  <si>
    <t>卢阳村河堤建设工程</t>
  </si>
  <si>
    <t>浆砌片石堡坎约650立方米、现浇毛石混凝土基础约400立方米、现浇水陂基础约70立方米、现浇水陂河堤约50立方米等</t>
  </si>
  <si>
    <t>双溪乡大石门村水坑组河堤建设</t>
  </si>
  <si>
    <t>机械开挖沟槽土方约430立方米、C20砼基础约380立方米、土方回填约620立方米等</t>
  </si>
  <si>
    <t>大布村路下片坑集中供水工程</t>
  </si>
  <si>
    <t>新建蓄水池（4.95*3.95*1.5m）1座、蓄水池（1.5*1.5*1.5m）1座、DN32PE给水管2900米等</t>
  </si>
  <si>
    <t>大石门村高圳排新建水渠</t>
  </si>
  <si>
    <t>新建维修大石门村曾屋上门楼组水渠约800（规格40*40）米</t>
  </si>
  <si>
    <t>大石门村脐橙基地及瓜果采摘基地道路建设</t>
  </si>
  <si>
    <t>2023年08月-2023年12月</t>
  </si>
  <si>
    <t>水泥混凝土220立方米、基地道路铺设砂石约600平方米等</t>
  </si>
  <si>
    <t>1.就业务工：吸纳20户贫困就业，每户每年预计增收3000元。
2.收益分红：投产后发展村集体经济，预计每年增加村集体收入增加5万元，预计收益的80%可用于公益性岗位、贫困户奖补等。
3.其他：群众参与项目建设投工投劳，预计吸纳25名劳动人员，每户预计增收5000元。</t>
  </si>
  <si>
    <t>大石门村门前组道路续建项目</t>
  </si>
  <si>
    <t>路床（槽）整形400平方米、水泥混凝土400平方米、混凝土堡坎100立方米等</t>
  </si>
  <si>
    <t>小石门村至爱联村道路拓宽工程</t>
  </si>
  <si>
    <t>浆砌石块料650立方米、水泥混凝土200平方米等</t>
  </si>
  <si>
    <t>兰湖组道路建设</t>
  </si>
  <si>
    <t>硬化兰湖组道路1600平方米等</t>
  </si>
  <si>
    <t>双溪小计</t>
  </si>
  <si>
    <t>钟屋通组路</t>
  </si>
  <si>
    <t>营前镇</t>
  </si>
  <si>
    <t>梅里村</t>
  </si>
  <si>
    <t>道路硬化约200米</t>
  </si>
  <si>
    <t>0.2</t>
  </si>
  <si>
    <t>营前镇邹能桂</t>
  </si>
  <si>
    <t>一里坑通组路</t>
  </si>
  <si>
    <t>道路硬化</t>
  </si>
  <si>
    <t>横坑组-坪村组自来水管网延伸</t>
  </si>
  <si>
    <t>蕉里村</t>
  </si>
  <si>
    <t>自来水管网延伸2500米</t>
  </si>
  <si>
    <t>下棚片饮用水管网</t>
  </si>
  <si>
    <t>63PE管网3600米，75PE管500米</t>
  </si>
  <si>
    <t>下湾村水利设施</t>
  </si>
  <si>
    <t>下湾村</t>
  </si>
  <si>
    <t>30*40新建水渠约300米，新建水陂1座</t>
  </si>
  <si>
    <t>0.3</t>
  </si>
  <si>
    <t>农户通过投工投劳等形式积极参与项目建设，年均增加务工收入3000元左右，满意度达96%以上。</t>
  </si>
  <si>
    <t>合河通组路建设工程</t>
  </si>
  <si>
    <t>合河村</t>
  </si>
  <si>
    <t>路基填方380立方米、3米宽路面硬化约400平方米</t>
  </si>
  <si>
    <t>长龙片区通组路拓宽工程</t>
  </si>
  <si>
    <t>石溪村</t>
  </si>
  <si>
    <t>道路拓宽1.5米硬化2500平方米等设施建设</t>
  </si>
  <si>
    <t>石溪村水渠建设和维修工程</t>
  </si>
  <si>
    <t>新建30*40水渠约500米及水渠维修</t>
  </si>
  <si>
    <t>营前镇育秧工厂附属设施建设</t>
  </si>
  <si>
    <t>蛛岭村</t>
  </si>
  <si>
    <t>育秧能力10000亩规格的秧厂房建设及附属设施建设</t>
  </si>
  <si>
    <t>（一）发展村集体产业，引领村级产业发展，每年可为村集体增收1.5万元以上。
（二）项目建成后，可吸纳约8人就业，人均增收3000元以上。
（三）项目建设过程中可带动约5人就业，人均获得工资收入3000元以上。</t>
  </si>
  <si>
    <t>营森缘木材加工厂锅炉等设备</t>
  </si>
  <si>
    <t>购买2吨蒸汽锅炉及配套安装组件（引风机、储水塔等）</t>
  </si>
  <si>
    <t>套</t>
  </si>
  <si>
    <t>1.收益分红：每年可为村集体增收2万元以上，产生村集体收入约1.2万元用于5户脱贫户和监测帮扶对象发展产业、公益性岗位等，户均增收1100元。
2.就业务工：可吸纳约5人就业，其中脱贫户2人。人均增收5000元以上。</t>
  </si>
  <si>
    <t>上湾村酒厂建设（二期）</t>
  </si>
  <si>
    <t>上湾村</t>
  </si>
  <si>
    <t>现浇构件钢筋12.287t，直形墙52立方米，实心砖墙38.4立方米等</t>
  </si>
  <si>
    <t>1.收益分红：每年可为村集体增收5万元以上，产生村集体收入约2.6万元用于6户脱贫户和监测帮扶对象发展产业、公益性岗位等，户均增收1200元。
2.就业务工：可吸纳约5人就业，其中脱贫户2人。人均月工资2000元以上。
3.其他：项目建设过程中可带动约6人就业，其中脱贫户2人。人均获得工资收入3000元以上。</t>
  </si>
  <si>
    <t>象牙村有机肥加工厂建设</t>
  </si>
  <si>
    <t>象牙村</t>
  </si>
  <si>
    <t>新建钢架棚1300平方米、场地硬化1300平方米等</t>
  </si>
  <si>
    <t>1.收益分红：每年可为村集体增收2万元以上，产生村集体收入约1.3万元用于4户脱贫户和监测帮扶对象发展产业、公益性岗位等，户均增收1000元。
2.就业务工：可吸纳约6人就业，其中脱贫户3人。人均月工资2200元以上。
3.其他：项目建设过程中可带动约8人就业，其中脱贫户3人。人均获得工资收入3000元以上。</t>
  </si>
  <si>
    <t>梅里通组路项目</t>
  </si>
  <si>
    <t>3米宽道路硬化约1千米</t>
  </si>
  <si>
    <t>石溪村油槽片环境整治提升项目</t>
  </si>
  <si>
    <t>余坪路面硬化约80平方米、整治约120米等建设</t>
  </si>
  <si>
    <t>肉鸽基地第二期</t>
  </si>
  <si>
    <t>500平方米基础设施
鸽大棚</t>
  </si>
  <si>
    <t>（一）发展村集体产业，引领村级产业发展，助力乡村振兴
（二）壮大村集体经济，带动村民发展产业增收致富。
（三）农户参与适当务工，获得收入。</t>
  </si>
  <si>
    <t>新溪村稻鸭共养基地</t>
  </si>
  <si>
    <t>新溪村</t>
  </si>
  <si>
    <t>建设鸭棚5个约400平方米，采购鸭苗10000羽，购买饲料等</t>
  </si>
  <si>
    <t>400</t>
  </si>
  <si>
    <t>（一）发展村集体产业，引领村级产业发展，每年可为村集体增收1万元以上。（二）项目建成后，可吸纳约5人就业，人均月工资2200元以上。（三）项目建设过程中可带动约5人就业，人均获得工资收入3000元以上。</t>
  </si>
  <si>
    <t>营林木业木材加工设备</t>
  </si>
  <si>
    <t>轮式抓木机，原木多片锯，自动切断锯，全自动清边锯，叉车等</t>
  </si>
  <si>
    <t>台</t>
  </si>
  <si>
    <t>10</t>
  </si>
  <si>
    <t>（一）发展村集体产业，引领村级产业发展。（二）项目建成后，可吸纳约5人就业，人均月工资2200元以上。（三）项目建设过程中可带动约5人就业，人均获得工资收入3000元以上。</t>
  </si>
  <si>
    <t>石溪村村集体茶叶基地项目</t>
  </si>
  <si>
    <t>茶叶基地约30亩，打带、种植等</t>
  </si>
  <si>
    <t>30</t>
  </si>
  <si>
    <t>（一）发展村集体产业，引领村级产业发展，每年可为村集体增收1.8万元以上。
（二）项目建成后，可吸纳约6人就业，人均月工资2200元以上。
（三）项目建设过程中可带动约8人就业，人均获得工资收入3000元以上。</t>
  </si>
  <si>
    <t>23</t>
  </si>
  <si>
    <t>石溪村中药材种植基地</t>
  </si>
  <si>
    <t>中药材种植基地约15亩，土地平整、大棚改造等</t>
  </si>
  <si>
    <t>（一）发展村集体产业，引领村级产业发展，每年可为村集体增收1万元以上。
（二）项目建成后，可吸纳约5人就业，人均月工资2200元以上。
（三）项目建设过程中可带动约6人就业，人均获得工资收入3000元以上。</t>
  </si>
  <si>
    <t>上湾村稻虾（鱼）共养基地</t>
  </si>
  <si>
    <t>稻虾（鱼）共养基地约40亩等设施建设</t>
  </si>
  <si>
    <t>1.收益分红：发展村集体产业，引领村级产业发展，每年可为村集体增收3万元以上,产生村集体收入约1.2万元用于5户脱贫户和监测帮扶对象发展产业、公益性岗位等，户均增收1100元。
2.就业务工：项目建成后，可吸纳约4人就业,其中脱贫户2人，人均增收10000元；
3.其他：项目建设过程中可带动约5人就业，脱贫户2人。人均获得工资收入3000元。</t>
  </si>
  <si>
    <t>下湾村生态鱼养殖基地</t>
  </si>
  <si>
    <t>生态鱼养殖约80亩等配套设施建设</t>
  </si>
  <si>
    <t>1.收益分红：发展村集体产业，引领村级产业发展，每年可为村集体增收1.5万元以上，产生村集体收入约0.8万元用于4户脱贫户和监测帮扶对象发展产业、公益性岗位等，户均增收1000元。
2.就业务工：项目建成后，可吸纳约2人就业，其中脱贫户1人，人均增收10000元；
3.其他：项目建设过程中可带动约3人就业，其中脱贫户1人。人均获得工资收入3000元以上。</t>
  </si>
  <si>
    <t>下湾村养牛项目</t>
  </si>
  <si>
    <t>肉牛养殖约10头，牛场配套设施完善等</t>
  </si>
  <si>
    <t>200</t>
  </si>
  <si>
    <t>（一）发展村集体产业，引领村级产业发展，每年可为村集体增收0.8万元以上。
（二）项目建成后，可吸纳约2人就业，人均月工资2000元以上。
（三）项目建设过程中可带动约2人就业，人均获得工资收入3000元以上。</t>
  </si>
  <si>
    <t>营前镇蕉里村过江龙种植基地基础设施建设</t>
  </si>
  <si>
    <t>塘堤加固3500立方米，清淤42000平方米，机耕道建设1200平方，管理用房25平方，40函管75米，平整土地18000平方</t>
  </si>
  <si>
    <t>1.收益分红：发展村集体产业，引领村级产业发展，每年可为村集体增收1万元以上。产生村集体收入约0.6万元用于2户脱贫户和监测帮扶对象发展产业、公益性岗位等，户均增收1000元。
2.就业务工：项目建成后，可吸纳约2人就业，其中脱贫户1人。人均月工资2200元以上。
3.其他：项目建设过程中可带动约3人就业，其中脱贫户1人。人均获得工资收入3000元以上。</t>
  </si>
  <si>
    <t>梅里村脐橙基地</t>
  </si>
  <si>
    <t>梅里村脐橙基地约20亩，土地平整、打带，树苗种植等</t>
  </si>
  <si>
    <t>20</t>
  </si>
  <si>
    <t>（一）发展村集体产业，引领村级产业发展，每年可为村集体增收1万元以上。
（二）项目建成后，可吸纳约6人就业，人均月工资2200元以上。
（三）项目建设过程中可带动约8人就业，人均获得工资收入3000元以上。</t>
  </si>
  <si>
    <t>蛛岭樟树下生态鱼养殖</t>
  </si>
  <si>
    <t>生态鱼养殖基地约200亩，鱼苗投放，养鱼基地配套设施等</t>
  </si>
  <si>
    <t>（一）发展村集体产业，引领村级产业发展，每年可为村集体增收5万元以上。
（二）项目建成后，可吸纳约2人就业，人均月工资2400元以上。
（三）项目建设过程中可带动约3人就业，人均获得工资收入3000元以上。</t>
  </si>
  <si>
    <t>蛛岭村黄桃等采摘园</t>
  </si>
  <si>
    <t>黄桃园约20亩，火龙果、葡萄采摘基地约10亩</t>
  </si>
  <si>
    <t>（一）发展村集体产业，引领村级产业发展，每年可为村集体增收1.5万元以上。
（二）项目建成后，可吸纳约2人就业，人均月工资2200元以上。
（三）项目建设过程中可带动约3人就业，人均获得工资收入3000元以上。</t>
  </si>
  <si>
    <t>营前肉牛养殖及脐橙种植基地</t>
  </si>
  <si>
    <t>脐橙基地约30亩，牛棚及牛苗购置</t>
  </si>
  <si>
    <t>（一）发展村集体产业，引领村级产业发展，每年可为村集体增收6万元以上。
（二）项目建成后，可吸纳约4人就业，人均月工资2200元以上。
（三）项目建设过程中可带动约5人就业，人均获得工资收入3000元以上。</t>
  </si>
  <si>
    <t>营前脐橙种植基地</t>
  </si>
  <si>
    <t>脐橙基地约100亩</t>
  </si>
  <si>
    <t>100</t>
  </si>
  <si>
    <t>下湾村道路及附属设施建设</t>
  </si>
  <si>
    <t>沿河道路新建约700米，宽6米，路基建设及附属设施</t>
  </si>
  <si>
    <t>0.7</t>
  </si>
  <si>
    <t>营前-梅里公路拓宽改造</t>
  </si>
  <si>
    <t>134.5亩蔬菜大棚更新薄膜、完善机耕道路、沟渠及水电等</t>
  </si>
  <si>
    <t>1.就业务工：项目建成后，可吸纳约6人就业，其中脱贫户3人。人均增收12000元；
2.其他：项目建设过程中可带动约4人就业，其中脱贫户1人。人均获得工资收入3000元以上。</t>
  </si>
  <si>
    <t>下湾村沿河配套设施完善</t>
  </si>
  <si>
    <t>道路硬化1200平方米，人行道铺设800平方米，新建水沟600米等</t>
  </si>
  <si>
    <t>蓝屋道路及堡坎完善</t>
  </si>
  <si>
    <t>路面硬化约450平方米及堡坎100立方米等</t>
  </si>
  <si>
    <t>营前镇环城路至育秧工厂道路</t>
  </si>
  <si>
    <t>新开道路约190米，宽8米，堡坎护坡约120立方米，回填路基等</t>
  </si>
  <si>
    <t>营前镇石溪村牛岗肚茶叶基地道路水沟建设</t>
  </si>
  <si>
    <t>道路建设约200米，水沟建设约1000米</t>
  </si>
  <si>
    <t>营前镇石溪村红星组护坡沟渠建设</t>
  </si>
  <si>
    <t>道路护坡修复约260立方米，沟渠建设约120米</t>
  </si>
  <si>
    <t>石溪片水口片环境整治提升</t>
  </si>
  <si>
    <t>路面硬化200平方米，堡坎建设45平方米</t>
  </si>
  <si>
    <t>新溪村六组片环境整治提升</t>
  </si>
  <si>
    <t>路面硬化200平方米</t>
  </si>
  <si>
    <t>合河村黄龙片示范点建设</t>
  </si>
  <si>
    <t>下棚片自来水管网延伸</t>
  </si>
  <si>
    <t>63PE管网2600米，75PE管500米左右</t>
  </si>
  <si>
    <t>水产养殖4.0项目鱼加工厂、养殖基地基础设施建设</t>
  </si>
  <si>
    <t>2023.1-2023.12</t>
  </si>
  <si>
    <t>省定重
点村</t>
  </si>
  <si>
    <t>土方回填30000立方米，基础夯实3000平方米</t>
  </si>
  <si>
    <t>1.其他：群众参与项目建设投工投劳，预计吸纳8名劳动人员，每户增收超过两千元；
2.就业务工：项目建成后，可带动当地5人就业，年增收3000元以上；
3.收益分红：每年可为村集体增收6万元以上。70%用于脱贫群众奖补。</t>
  </si>
  <si>
    <t>县农业农村局</t>
  </si>
  <si>
    <t>水产养殖4.0项目自然塘提升</t>
  </si>
  <si>
    <t>自然塘排水设施建设4处，塘堤平整长约1600米等设施建设</t>
  </si>
  <si>
    <t>米</t>
  </si>
  <si>
    <t>1.其他：群众参与项目建设投工投劳，预计吸纳5名劳动人员，每户增收超过两千元；
2.就业务工：项目建成后，可带动当地4人就业，年增收3000元以上；
3.收益分红：每年可为村集体增收2.1万元以上，70%用于脱贫群众奖补。</t>
  </si>
  <si>
    <t>水产养殖4.0项目鱼加工厂、养殖基地道路建设</t>
  </si>
  <si>
    <t>沿河道路延伸长约800米、宽6米，路基回填方约1万立方米</t>
  </si>
  <si>
    <t>县交运局</t>
  </si>
  <si>
    <t>营前小计</t>
  </si>
  <si>
    <t>兰溪瀑布群步道建设</t>
  </si>
  <si>
    <t>平富乡</t>
  </si>
  <si>
    <t>信地畲族村</t>
  </si>
  <si>
    <t>新建步道宽1.2米，长2.5公里</t>
  </si>
  <si>
    <t>1.改善村内旅游产业产业，吸引游客，村集体便利店及民宿增收1万元，带动10户村民增收500元，巩固脱贫成效。
2.农户适当投工投劳改善生产生活条件，实现增收致富。
3.农户参与适当务工，获得收入。</t>
  </si>
  <si>
    <t>农业农村局，交运局、统战部</t>
  </si>
  <si>
    <t>平富乡骆炳铮</t>
  </si>
  <si>
    <t>林下经济加工厂房建设</t>
  </si>
  <si>
    <t>新建厂房300平及配套附属设施</t>
  </si>
  <si>
    <t>农业农村局、统战部</t>
  </si>
  <si>
    <t>兰溪民宿建设</t>
  </si>
  <si>
    <t>配套6栋民房基本水电、基本卫浴及周边整治200平米</t>
  </si>
  <si>
    <t>休闲农业与乡村旅游</t>
  </si>
  <si>
    <t>新桥防护堤建设</t>
  </si>
  <si>
    <t>庄前村</t>
  </si>
  <si>
    <t>防护堤800米、宽1米、高2.5米</t>
  </si>
  <si>
    <t>庄前村乡村振兴示范点</t>
  </si>
  <si>
    <t>余坪硬化310平方米，步道136平方米，挖土方186立方米等</t>
  </si>
  <si>
    <t>新桥至老桥埂坳道路拓宽维修</t>
  </si>
  <si>
    <t>道路拓宽至4.5米，长700米</t>
  </si>
  <si>
    <t>平富乡水稻工厂化集中育秧点建设</t>
  </si>
  <si>
    <t>庄前、向前等村</t>
  </si>
  <si>
    <t>建设水稻集中育秧点1处，面积600平方米</t>
  </si>
  <si>
    <t>向前村</t>
  </si>
  <si>
    <t>庄坑通村公路堡坎</t>
  </si>
  <si>
    <t>庄坑村</t>
  </si>
  <si>
    <t>浆砌块料220立方米等设施建设</t>
  </si>
  <si>
    <t>千亩竹林产业路</t>
  </si>
  <si>
    <t>新开竹林产业路3000米，宽3.5米</t>
  </si>
  <si>
    <t>新桥至虎头道路修复改造</t>
  </si>
  <si>
    <t>平富村</t>
  </si>
  <si>
    <t>路面修复及改造1公里，安防300米、堡坎200立方等</t>
  </si>
  <si>
    <t>平富乡集中供水管网改造提升</t>
  </si>
  <si>
    <t>打抗旱机井3个；，管网更换700米（PE160);圩镇集中供水增加水源点1处，管网延伸800米电动机抽水泵1台等配套设施建设</t>
  </si>
  <si>
    <t>信地、平富、向前等村</t>
  </si>
  <si>
    <t>向前村圆潭片乡村振兴示范点建设</t>
  </si>
  <si>
    <t>浆砌块料100立方米，沟道盖板440块，余坪硬化42平方米等</t>
  </si>
  <si>
    <t>响塘道路护坡</t>
  </si>
  <si>
    <t>护坡建设长600米，高2.5米，宽1.2米</t>
  </si>
  <si>
    <t>响塘道路拓宽硬化</t>
  </si>
  <si>
    <t>道路拓宽硬化500米，宽4.5米，厚22公分</t>
  </si>
  <si>
    <t>燕子岩基础设施提升项目</t>
  </si>
  <si>
    <t>燕子岩电厂仓库周边土地平整5000平方等设施</t>
  </si>
  <si>
    <t>燕子岩道路维修改造及隐患治理</t>
  </si>
  <si>
    <t>砌堡坎100立方米，排水沟维修清理，路口改造1处</t>
  </si>
  <si>
    <t>上寨村劳动实践基地建设</t>
  </si>
  <si>
    <t>上寨村</t>
  </si>
  <si>
    <t>建设采摘园10亩，劳动实践基地一座及配套设施建设</t>
  </si>
  <si>
    <t>大潭村通村公路改扩建（一期）</t>
  </si>
  <si>
    <t>大潭村</t>
  </si>
  <si>
    <t>扩宽公路0.8千米，扩宽至6米等</t>
  </si>
  <si>
    <t>向前村响塘片乡村振兴示范点建设</t>
  </si>
  <si>
    <t>余坪硬化780平方米，浆砌块石90立方米，平整场地329平方米等</t>
  </si>
  <si>
    <t>向前村茶叶基地基础设施</t>
  </si>
  <si>
    <t>堤坝23米、水渠50米、浇灌渠道800米等设施配套建设</t>
  </si>
  <si>
    <t>横坑畲族村果蔬采摘园建设</t>
  </si>
  <si>
    <t>横坑畲族村</t>
  </si>
  <si>
    <t>流转土地种植无花果15亩以及配套设施建设</t>
  </si>
  <si>
    <t>向前村二卡水组水毁修复</t>
  </si>
  <si>
    <t>堡坎70立方米，吸水砖700平方米等设施建设</t>
  </si>
  <si>
    <t>向前村农产品综合加工厂</t>
  </si>
  <si>
    <t>建设厂房及冷库800平米等</t>
  </si>
  <si>
    <t>1.就业务工：带动务工就业10人左右，其中脱贫户3人，人均增收4000元；
2.收益分红：增加村集体经济收入每年约4万元，产生村集体收入约3万元用于16户脱贫户和监测帮扶对象发展产业、公益性岗位等，户均增收1000元。</t>
  </si>
  <si>
    <t>信地茶场加工厂房及配套设施</t>
  </si>
  <si>
    <t>厂房建设约500平方米等配套设施</t>
  </si>
  <si>
    <t>1.就业务工：带动务工就业20人左右，其中脱贫户11户11人，人均增收5000元;
2.收益分红：增加村集体扶贫资产，增加村集体经济收入每年约4万元，产生村集体收入约3万元用于19户脱贫户和监测帮扶对象发展产业、公益性岗位等，户均增收1000元。</t>
  </si>
  <si>
    <t>信地蓝屋片基础设施建设</t>
  </si>
  <si>
    <t>堡坎100立方米、2米*3.5米桥梁一座、路面硬化204平方米，铺设道路868平方米，垃圾桶8个，场地平整3385平方米等</t>
  </si>
  <si>
    <t>交通运输局、统战部</t>
  </si>
  <si>
    <t>燕子岩基础设施建设</t>
  </si>
  <si>
    <t>2023年09月-2023年11月</t>
  </si>
  <si>
    <t>余坪硬化1200平方米，水沟101米，场地平整850平方米，浆砌鹅卵石堡坎30立方米等</t>
  </si>
  <si>
    <t>1200</t>
  </si>
  <si>
    <t>96%</t>
  </si>
  <si>
    <t>平富小计</t>
  </si>
  <si>
    <t>水村罗屋组通组路硬化</t>
  </si>
  <si>
    <t>油石乡</t>
  </si>
  <si>
    <t>水村村</t>
  </si>
  <si>
    <t>硬化道路0.25千米长，3.5米宽</t>
  </si>
  <si>
    <t>油石乡刘科秀</t>
  </si>
  <si>
    <t>水村沙子片产业基地基础设施建设</t>
  </si>
  <si>
    <t>脐橙基地基础设施建设，修建道路1.5千米</t>
  </si>
  <si>
    <t>水村村流动坑片区自来水</t>
  </si>
  <si>
    <t>水管铺设5千米</t>
  </si>
  <si>
    <t>水村通村公路维修</t>
  </si>
  <si>
    <t>维修道路0.7千米长，3.5米宽</t>
  </si>
  <si>
    <t>油石村长塘片环境整治</t>
  </si>
  <si>
    <t>油石村</t>
  </si>
  <si>
    <t>余坪及入户路硬化500平方米等设施建设</t>
  </si>
  <si>
    <t>油石村黄屋片旱稻种植区水利设施建设</t>
  </si>
  <si>
    <t>治理油石村山下片水渠建设1.5千米</t>
  </si>
  <si>
    <t>1、保障农田灌溉用水，降低粮食生产成本；2、促进农户粮食成产积极性</t>
  </si>
  <si>
    <t>油石村石洞组、笔架组河道治理</t>
  </si>
  <si>
    <t>治理河道1千米</t>
  </si>
  <si>
    <t>油石村自坑片污水塘治理</t>
  </si>
  <si>
    <t>污水塘治理15处</t>
  </si>
  <si>
    <t>处</t>
  </si>
  <si>
    <t>油石村笔架山黄屋通组路</t>
  </si>
  <si>
    <t>硬化道路长0.5千米，宽5米，沥青路面</t>
  </si>
  <si>
    <t>河唇村下村脐橙基地产业路硬化</t>
  </si>
  <si>
    <t>河唇村</t>
  </si>
  <si>
    <t>新修产业路道路硬化0.6千米*3.5</t>
  </si>
  <si>
    <t>河唇塅上环境整治提升</t>
  </si>
  <si>
    <t>围档整治200米，土地平整100平方米等</t>
  </si>
  <si>
    <t>河唇村通组道路改造</t>
  </si>
  <si>
    <t>新建、维修通组路0.5千米*3.5米、0.3千米*6米</t>
  </si>
  <si>
    <t>河唇村蛇头印片区水利设施建设</t>
  </si>
  <si>
    <t>山塘维修3处，新建水渠500米</t>
  </si>
  <si>
    <t>河唇村竹头围片区水利设施建设</t>
  </si>
  <si>
    <t>维修水库1座，建生态小河堤100米等水利设施建设</t>
  </si>
  <si>
    <t>河唇村大湾片区水利设施建设</t>
  </si>
  <si>
    <t>山塘维修3处，水渠新建500米，水坡建设1座</t>
  </si>
  <si>
    <t>清溪村脐橙基地二期建设</t>
  </si>
  <si>
    <t>清溪村</t>
  </si>
  <si>
    <t>流转林地300亩，梯带开挖等建设</t>
  </si>
  <si>
    <t>300</t>
  </si>
  <si>
    <t>1、进一步增强本村村集体经济产业，增加村集体收入；2、带动周边农户种植脐橙；3、创造就业岗位</t>
  </si>
  <si>
    <t>清溪村脐橙基地一期基础设施建设</t>
  </si>
  <si>
    <t>新开产业路1千米等基础设施建设</t>
  </si>
  <si>
    <t>清溪村油峰茶场川垇水库维修加固</t>
  </si>
  <si>
    <t>坝面及出水口、溢洪道维修加固</t>
  </si>
  <si>
    <t>清溪村山背水渠建设</t>
  </si>
  <si>
    <t>新建40cm×40cm,三面不见土水渠0.9千米</t>
  </si>
  <si>
    <t>清溪村通组道路硬化</t>
  </si>
  <si>
    <t>郑屋、岭下、凌角等通组道路硬化长0.65千米，宽3.5米</t>
  </si>
  <si>
    <t>清溪村坝尾水库维修加固</t>
  </si>
  <si>
    <t>清溪村油峰茶场基地道路硬化</t>
  </si>
  <si>
    <t>硬化产业路2500平方米</t>
  </si>
  <si>
    <t>油峰茶场水利等基础设施建设</t>
  </si>
  <si>
    <t>修建水渠0.8千米等基础设施建设</t>
  </si>
  <si>
    <t>花园村茶叶基地道路建设</t>
  </si>
  <si>
    <t>花园村</t>
  </si>
  <si>
    <t>新建基地内道路0.6千米，宽5米</t>
  </si>
  <si>
    <t>1.收益分红：进一步增强本村村集体经济产业，增加村集体收入9万元；
2.其他：投工投劳，增加贫困人口收入。</t>
  </si>
  <si>
    <t>花园村茶叶基地排水沟建设</t>
  </si>
  <si>
    <t>新建40cm×40cm,三面不见土水渠1.2千米</t>
  </si>
  <si>
    <t>花园村沃柑基地内道路续建</t>
  </si>
  <si>
    <t>硬化基地内道路0.9千米*3.5米</t>
  </si>
  <si>
    <t>1.收益分红：进一步增强本村村集体经济产业，增加村集体收入3.6万元；
2.其他：投工投劳，增加贫困人口收入。</t>
  </si>
  <si>
    <t>花园村沃柑基地排水沟建设</t>
  </si>
  <si>
    <t>新建30cm×30cm三面不见土水渠1千米</t>
  </si>
  <si>
    <t>1、进一步增强本村村集体经济产业，增加村集体收入0.9万元；2、投工投劳，增加贫困人口收入；3、促进产业发展</t>
  </si>
  <si>
    <t>花园村坑口阳屋片区环境整治</t>
  </si>
  <si>
    <t>修建过道100米，场地建设100平方等</t>
  </si>
  <si>
    <t>花园村宽江片水陂建设</t>
  </si>
  <si>
    <t>新建4座水陂、1座拦砂坝、新建40cm×40cm水渠200米</t>
  </si>
  <si>
    <t>花园村电商平台建设</t>
  </si>
  <si>
    <t>改建花园电商平台建设、新建公厕1处</t>
  </si>
  <si>
    <t>梅岭村猫垇子果园设施建设</t>
  </si>
  <si>
    <t>梅岭村</t>
  </si>
  <si>
    <t>道路100米、生产大棚1个等设施</t>
  </si>
  <si>
    <t>（一）改善村内产业基地基础设施条件，巩固脱贫村脱贫成效。
（二）农户适当投工投劳改善生产条件，实现增收致富。</t>
  </si>
  <si>
    <t>梅岭村农田水渠水利设施</t>
  </si>
  <si>
    <t>建设40×40三面不见土水渠1千米</t>
  </si>
  <si>
    <t>梅岭村大棚蔬菜基地河堤建设</t>
  </si>
  <si>
    <t>建设防洪堤1.2千米</t>
  </si>
  <si>
    <t>梅岭蔬菜大棚维修及基础设施建设</t>
  </si>
  <si>
    <t>维修蔬菜大棚136亩，修建产业路及水渠等基础设施</t>
  </si>
  <si>
    <t>1、进一步增强本村村集体经济产业，增加村集体收入；2、投工投劳，增加贫困人口收入；3、促进产业发展</t>
  </si>
  <si>
    <t>大小元村茶果基地建设</t>
  </si>
  <si>
    <t>大小元村</t>
  </si>
  <si>
    <t>土地流转600亩及茶果基地配套设施建设</t>
  </si>
  <si>
    <t>1、进一步增强本村村集体经济产业，增加村集体收入3.24万元；2、投工投劳，增加贫困人口收入；3、促进产业发展</t>
  </si>
  <si>
    <t>大小元桥梁建设</t>
  </si>
  <si>
    <t>修建漫水桥、便民桥3座</t>
  </si>
  <si>
    <t>0.02</t>
  </si>
  <si>
    <t>大小元村河道治理</t>
  </si>
  <si>
    <t>修建防洪堤0.6千米，河道清理0.6千米</t>
  </si>
  <si>
    <t>大小元水利设施建设</t>
  </si>
  <si>
    <t>修建水陂5座，水渠200米</t>
  </si>
  <si>
    <t>大小元村新开百家通组路</t>
  </si>
  <si>
    <t>新开及硬化道路0.6千米，宽3.5米</t>
  </si>
  <si>
    <t>大小元通组路硬化</t>
  </si>
  <si>
    <t>硬化路面长1.5千米，宽3.5米</t>
  </si>
  <si>
    <t>塘角村新塘角农产品加工基地</t>
  </si>
  <si>
    <t>塘角村</t>
  </si>
  <si>
    <t>搭建粮食烘干及农产品加工厂房300平方米、设备添置（碾米机、除杂机等）、产品包装等</t>
  </si>
  <si>
    <t>1、促进乡村发展、服务村民；2、投工投劳，增加贫困人口收入；3、预计创造20个就业岗位</t>
  </si>
  <si>
    <t>塘角村加油站河堤加固</t>
  </si>
  <si>
    <t>塘角村新桥-老桥农业产业发展周边河堤两岸0.8千米加固、游步道、水渠等建设</t>
  </si>
  <si>
    <t>新田村骆屋片道路维修</t>
  </si>
  <si>
    <t>新田村</t>
  </si>
  <si>
    <t>维修道路长1500米，宽3.5米</t>
  </si>
  <si>
    <t>1.5</t>
  </si>
  <si>
    <t>新田村通组路新建及维修</t>
  </si>
  <si>
    <t>新建萝卜坑、有志等通组路，长0.3千米，宽3.5米</t>
  </si>
  <si>
    <t>新田村坝子片区蔬菜产业基地设施建设</t>
  </si>
  <si>
    <t>新建机耕道0.28千米及水渠等基础设施</t>
  </si>
  <si>
    <t>新田村庙堂下环境整治提升</t>
  </si>
  <si>
    <t>硬化余坪、入户路500平方米等</t>
  </si>
  <si>
    <t>新田采摘园产业基地基础设施建设</t>
  </si>
  <si>
    <t>土地平整2000平方米等基础设施建设</t>
  </si>
  <si>
    <t>笔架山二期梯带开挖</t>
  </si>
  <si>
    <t>梯带开挖2000亩，含配套生产道路建设</t>
  </si>
  <si>
    <t>1、进一步增强本村村集体经济产业，增加村集体收入21.6万元；2、投工投劳，增加贫困人口收入；3、促进油茶产业发展</t>
  </si>
  <si>
    <t>笔架山制茶厂</t>
  </si>
  <si>
    <t>建设茶叶加工厂房1座，建筑面积约2000平方米</t>
  </si>
  <si>
    <t>1、进一步增强本村村集体经济产业，增加村集体收入36万元；2、投工投劳，增加贫困人口收入；3、促进油茶产业发展</t>
  </si>
  <si>
    <t>河唇村笔架山片区山塘水库灌区节水配套改造工程</t>
  </si>
  <si>
    <t>新建及维修山塘4座、相关配套水渠。修复、提升山塘蓄水灌溉能力</t>
  </si>
  <si>
    <t>1、保障灌溉用水，降低生产成本；2、促进农户成产积极性；3、农户投工投劳，获得收入。4.促进笔架山产业发展</t>
  </si>
  <si>
    <t>油石乡水稻育秧中心建设及相关场地设施</t>
  </si>
  <si>
    <t>1、建设统一育秧基地，提高育秧质量，提升产业效益；2、促进农户生产积极性；4、农户投工投劳，获得收入；促进乡村产业发展。</t>
  </si>
  <si>
    <t>油石乡农耕设备</t>
  </si>
  <si>
    <t>旋耕机、插秧机等农耕设备购置</t>
  </si>
  <si>
    <t>1、购置现代化机械设备，提升产业效益；2、促进农户生产积极性；3促进乡村产业发展。</t>
  </si>
  <si>
    <t>花园村茶叶基地二期建设</t>
  </si>
  <si>
    <t>新建茶叶基地200亩，含林地流转，梯带建设等基础设施</t>
  </si>
  <si>
    <t>1、进一步增强本村村集体经济产业，增加村集体收入3万元；2、投工投劳，增加贫困人口收入；3、促进产业发展</t>
  </si>
  <si>
    <t>清溪村脐橙基地山塘维修加固</t>
  </si>
  <si>
    <t>维修清溪脐橙基地内山塘1座</t>
  </si>
  <si>
    <t>水村道路新建扩宽水村至梅岭</t>
  </si>
  <si>
    <t>新建道路3千米长，5米宽</t>
  </si>
  <si>
    <t>笔架山茶叶种植</t>
  </si>
  <si>
    <t>种植茶叶2000亩</t>
  </si>
  <si>
    <t>1、进一步增强本村村集体经济产业，增加村集体收入54万元；2、投工投劳，增加贫困人口收入；3、促进油茶产业发展</t>
  </si>
  <si>
    <t>笔架山山塘水库建设</t>
  </si>
  <si>
    <t>笔架山基地新建水库3座，维修山塘4座</t>
  </si>
  <si>
    <t>1、保障灌溉用水，降低生产成本；2、促进农户成产积极性；3、农户投工投劳，获得收入。</t>
  </si>
  <si>
    <t>油石嶂内部道路建设</t>
  </si>
  <si>
    <t>清溪
花园</t>
  </si>
  <si>
    <t>油石嶂内部道路建设5千米（3.5米宽）</t>
  </si>
  <si>
    <t>1、进一步增强本村村集体经济产业，增加村集体收入36万元；2、投工投劳，增加贫困人口收入；3、促进产业发展</t>
  </si>
  <si>
    <t>油石嶂水利设施建设</t>
  </si>
  <si>
    <t>新建及维修各产业基地内部水利设施,水渠1.5千米</t>
  </si>
  <si>
    <t>1、保障灌溉用水，降低生产成本；2、促进农户成产积极性；3、农户投工投劳，获得收入。4.增加村集体收入24万元</t>
  </si>
  <si>
    <t>油石村生态氧化塘建设</t>
  </si>
  <si>
    <t>建设新型生态氧化塘10口，含过滤池、净化池等设施。共收集农户生活污水64户。</t>
  </si>
  <si>
    <t>口</t>
  </si>
  <si>
    <t>新田村生态氧化塘建设</t>
  </si>
  <si>
    <t>建设新型生态氧化塘7口，共收集农户生活污水58户。</t>
  </si>
  <si>
    <t>笔架流域生态综合治理工程</t>
  </si>
  <si>
    <t>笔架坑尾至村道交叉口。河道长1.4千米，宽1.4米等</t>
  </si>
  <si>
    <t>河唇村生态氧化塘建设</t>
  </si>
  <si>
    <t>建设新型生态氧化塘3口，含过滤池、净化池等设施。共收集农户生活污水36户。</t>
  </si>
  <si>
    <t>河唇村生物稳定塘治理</t>
  </si>
  <si>
    <t>对松树坑2口黑臭水体山塘进行生态治理</t>
  </si>
  <si>
    <t>43.34亩蔬菜大棚更新薄膜、完善机耕道路和沟渠等基础设施</t>
  </si>
  <si>
    <t>1.就业务工：带动农户务工10人，其中其中脱贫户2户3人，人均增收3000元；
2.收益分红：预计提高村集体收入10000元，收益的70%可用于公益性岗位、贫困户奖补等。</t>
  </si>
  <si>
    <t>48.46亩蔬菜大棚更新薄膜、完善机耕道路和沟渠等基础设施</t>
  </si>
  <si>
    <t>1.就业务工：带动农户务工10人，其中其中脱贫户2户3人，人均增收4000元；
2.收益分红：预计提高村集体收入10000元，收益的70%可用于公益性岗位、贫困户奖补等。</t>
  </si>
  <si>
    <t>大棚设施蔬菜基地巩固提升（二期）</t>
  </si>
  <si>
    <t>18.6亩蔬菜大棚更新薄膜、完善机耕道路和沟渠等基础设施</t>
  </si>
  <si>
    <t>1.就业务工：带动农户务工10人，其中其中脱贫户2户2人，人均增收2000元；
2.收益分红：预计提高村集体收入5000元，收益的70%可用于公益性岗位、贫困户奖补等。</t>
  </si>
  <si>
    <t>103.4亩蔬菜大棚更新薄膜、完善机耕道路和沟渠等基础设施</t>
  </si>
  <si>
    <t>1.就业务工：带动农户务工10人，其中其中脱贫户2户3人，人均增收3000元；
2.收益分红：预计提高村集体收入20000元，收益的70%可用于公益性岗位、贫困户奖补等。</t>
  </si>
  <si>
    <t>65.7亩蔬菜大棚更新薄膜、完善机耕道路和沟渠等基础设施</t>
  </si>
  <si>
    <t>1.就业务工：带动农户务工10人，其中其中脱贫户1户1人，人均增收4000元；
2.收益分红：预计提高村集体收入10000元，收益的70%可用于公益性岗位、贫困户奖补等。</t>
  </si>
  <si>
    <t>油石乡清溪脐橙基地灌溉系统及道路等附属设施</t>
  </si>
  <si>
    <t>新开生产道路2千米等建设</t>
  </si>
  <si>
    <t>油石乡大小元村老屋、栋子组桥梁</t>
  </si>
  <si>
    <t>大小元</t>
  </si>
  <si>
    <t>新建便民桥1座，长6米，宽3.5米</t>
  </si>
  <si>
    <t>油石乡油石村环境整治</t>
  </si>
  <si>
    <t>余坪及入户路硬化500平方米等</t>
  </si>
  <si>
    <t>油石乡河唇村环境整治</t>
  </si>
  <si>
    <t>土地平整800平方米等设施建设</t>
  </si>
  <si>
    <t>花园村果业基地建设</t>
  </si>
  <si>
    <t>新建果业基地150亩等基础设施</t>
  </si>
  <si>
    <t>1.收益分红：进一步增强本村村集体经济产业，增加村集体收入3万元；
2.就业务工：吸纳3户3人脱贫人口就业，每户每年预计增收0.5万元</t>
  </si>
  <si>
    <t>新田村石圾垇脐橙基地水肥一体化项目</t>
  </si>
  <si>
    <t>2023年08月-2023年11月</t>
  </si>
  <si>
    <t>水池100立方米，滴管10000米等配套设施</t>
  </si>
  <si>
    <t>1.就业务工：带动周边农户10人务工就业，其中脱贫人口2人，人均增收3000元；              
2.收益分红：预计可增加村集体经济收入0.5万元，70%用于脱贫群众奖补。</t>
  </si>
  <si>
    <t>笔架山水肥一体化泵房建设</t>
  </si>
  <si>
    <t>2023年1月-2023年12月</t>
  </si>
  <si>
    <t>给山上10个水池配套建设水肥一体数字化控制泵房，含配套设施，10套共500㎡</t>
  </si>
  <si>
    <t>㎡</t>
  </si>
  <si>
    <t>1.其他：群众参与项目建设投工投劳，预计吸纳4名劳动人员，每户增收超过两千元；
2.就业务工：项目建成后，可带动当地脱贫劳动力5人就业，年增收3000元以上；
3.收益分红：每年可为村集体增收2.8万元以上，70%用于脱贫群众奖补。</t>
  </si>
  <si>
    <t>笔架山基地内农田整治建设</t>
  </si>
  <si>
    <t>基地内农田整治建设（农田平整、新建机耕道和水沟)，共228亩。</t>
  </si>
  <si>
    <t>新田采摘园基础设施建设</t>
  </si>
  <si>
    <t>新田村坝子果蔬采摘园大棚修建机耕道250米</t>
  </si>
  <si>
    <t>1.其他：群众参与项目建设投工投劳，预计吸纳3名劳动人员，每户增收超过两千元；
2.就业务工：项目建成后，可带动当地3人就业，年增收3000元以上；
3.收益分红：每年可为村集体增收2万元以上，70%用于脱贫群众奖补。</t>
  </si>
  <si>
    <t>花园村月形宽江水利设施建设</t>
  </si>
  <si>
    <t>浆砌堡坎130m³，新建水陂及清淤</t>
  </si>
  <si>
    <t>m³</t>
  </si>
  <si>
    <t>花园村桃子组农家改造</t>
  </si>
  <si>
    <t>农家乐打造及板房建设60㎡等</t>
  </si>
  <si>
    <t>1.收益分红：进一步增强本村村集体经济产业，增加村集体收入0.8万元；
2.其他：投工投劳，增加2户3人贫困人口，人均收入1000元；
3.就业务工：带动周边群周3人就业，其中脱贫人口1人，年收入人均5000元。</t>
  </si>
  <si>
    <t>油石小计</t>
  </si>
  <si>
    <t>紫阳乡山泉水工厂续建项目</t>
  </si>
  <si>
    <t>紫阳乡</t>
  </si>
  <si>
    <t>高基坪村</t>
  </si>
  <si>
    <t>山泉水厂内部净化车间约800平方米等附属设施建设</t>
  </si>
  <si>
    <t>1.就业务工：吸纳16户脱贫人口就业，每户每年预计增收2万元
2.收益分红：投产后发展村集体经济，预计每年增加村集体收入增加20万元，预计收益的60%可用于公益性岗位、分红等。</t>
  </si>
  <si>
    <t>紫阳乡江凌风</t>
  </si>
  <si>
    <t>高基坪村樟源道路维修建设项目</t>
  </si>
  <si>
    <t>维修及部分道路拓宽硬化约3000平方米及附属设施</t>
  </si>
  <si>
    <t>3000</t>
  </si>
  <si>
    <t>高基坪村云峰山农旅基地道路拓宽项目</t>
  </si>
  <si>
    <t>拓宽及截弯取直道路约1500平方米，其它附属设施建设</t>
  </si>
  <si>
    <t>高基坪村中草要基地水土保持及产业路建设</t>
  </si>
  <si>
    <t>铺设泥结石路面约4000米、宽3米，及其它水保设施</t>
  </si>
  <si>
    <t>（一）吸纳28户脱贫人口就业，每户每年预计增收0.1万元
（二）吸引周边15户农户发展中药材等产业，预计每年可增加收入1万元
（三）扩大中药材规模，降低中药材种植成本0.1万元/亩</t>
  </si>
  <si>
    <t>高基坪村中草药基地产业排水渠及附属设施建设</t>
  </si>
  <si>
    <t>硬化产业排水渠约600米，产业道路硬化约1000平方米等</t>
  </si>
  <si>
    <t>1.就业务工：吸纳28户脱贫人口就业，每户每年预计增收0.1万元
2.带动发展：吸引周边1户脱贫户发展中药材等产业，预计每户每年可增加收入1万元
3.其它：扩大中药材规模，降低中药材种植成本0.1万元/亩</t>
  </si>
  <si>
    <t>高基坪村高湖脑组狮角前水口至仁孜背路面硬化工程</t>
  </si>
  <si>
    <t>道路硬化约5500平方米及附属设施</t>
  </si>
  <si>
    <t>高基坪村铜锣湾桥梁建设项目</t>
  </si>
  <si>
    <t>建设规格长14米，宽6米桥梁建设2座，其它附属设施建设</t>
  </si>
  <si>
    <t>胜利村洋牙塘饮水工程</t>
  </si>
  <si>
    <t>胜利村</t>
  </si>
  <si>
    <t>拦水坝建设1个，新建蓄水池1个，过滤池1个，管网铺设约2000米，其它附属设施建设等</t>
  </si>
  <si>
    <t>胜利村老虎头公路扩宽建设</t>
  </si>
  <si>
    <t>公路扩宽硬化约1500平方米，包括挖方，填方，砌保坎附属设施建设</t>
  </si>
  <si>
    <t>下佐村大水坑为民米业生态稻基地道路硬化及附属设施</t>
  </si>
  <si>
    <t>下佐村</t>
  </si>
  <si>
    <t>产业基地道路建设约1000平方米等附属设施建设</t>
  </si>
  <si>
    <t>下佐村洋泥塘通组桥梁建设项目</t>
  </si>
  <si>
    <t>桥梁建设2座桥1长约10米、宽6米，桥2长约10米、宽，其它附属设施建设等</t>
  </si>
  <si>
    <t>下佐村中山艾草产业基地及示范点建设项目</t>
  </si>
  <si>
    <t>艾草产业基地建设约20亩，生产道路建设，河堤建设，等产业附属设施</t>
  </si>
  <si>
    <t>（一）流转土地20亩，土地租金一次性支付约1万元。.
（二）吸纳48户脱贫人口就业，每户每年预计增收0.2万元
（三）吸引周边15户农户发展艾草种植，预计每年可增加收入1.5万元
（四）帮助周边农户拓展销售渠道，打开销售市场，预计每年可增收入0.5万元
（五）投产后发展村集体经济，预计每年增加村集体收入增加3万元，预计收益的60%可用于公益性岗位、分红等。</t>
  </si>
  <si>
    <t>下佐村西坑洋泥塘水陂水渠建设项目</t>
  </si>
  <si>
    <t>新建水陂3座</t>
  </si>
  <si>
    <t>1.就业务工：带动务工就业15人左右，其中脱贫户3户3人，工资每天80元左右总年收入工资4800元左右;
2.收益分红：增加村集体扶贫资产，增加村集体经济收入每年约1万元，产生村集体收入约0.6万元用于3户脱贫户和监测帮扶对象发展产业、公益性岗位等，户均增收600元。</t>
  </si>
  <si>
    <t>下佐村中太洞油茶基地生产便道建设项目</t>
  </si>
  <si>
    <t>新开油茶产业道路约3000米，其它附属设施建设等</t>
  </si>
  <si>
    <t>下佐村水口桥梁建设项目</t>
  </si>
  <si>
    <t>桥梁建设水口桥1长约26米、宽2.5米等</t>
  </si>
  <si>
    <t>秀罗村中心村饮水工程建设项目</t>
  </si>
  <si>
    <t>秀罗村</t>
  </si>
  <si>
    <t>新建拦水坝、蓄水池、清水池、主管及各类管网铺设约4000米，其它附属设施建设等</t>
  </si>
  <si>
    <t>秀罗村机械化育秧工厂建设项目</t>
  </si>
  <si>
    <t>育秧厂房建设约700平方米、育秧设备采购1套、挡土设施约1000立方米、土地平整等</t>
  </si>
  <si>
    <t>（一）流转土地10亩，土地租金一次性支付约5万元。.
（二）吸纳20户脱贫人口就业，每户每年预计增收0.2万元
（三）吸引周边115户农户发展生态水稻产业，预计每年可增加收入2万元
（四）帮助周边农户拓展销售渠道，打开销售市场，预计每年可增收入0.5万元
（五）投产后发展村集体经济，预计每年增加村集体收入增加6万元，预计收益的60%可用于公益性岗位、分红等。
（六）生态水稻规模，降低生态水稻种植成本0.1万元/亩</t>
  </si>
  <si>
    <t>长岭村潭脑桥梁道路硬化及安防建设项目</t>
  </si>
  <si>
    <t>长岭村</t>
  </si>
  <si>
    <t>桥梁建设长12米、宽4.5米，道路建设约300米，其它附属设施建设等</t>
  </si>
  <si>
    <t>长岭村牧草基地基础设施建设项目</t>
  </si>
  <si>
    <t>牧草基地约160亩，道路拓宽约400米，改造机耕道约700米，新修水渠约700米、水渠维修、基地附属设施建设等</t>
  </si>
  <si>
    <t>（一）流转土地160亩，土地租金一次性支付约6万元。.
（二）吸纳16户脱贫人口就业，每户每年预计增收0.2万元
（三）吸引周边23户农户发展生态牧草业，预计每年可增加收入2万元
（四）投产后发展村集体经济，预计每年增加村集体收入增加6万元，预计收益的60%可用于公益性岗位、分红等。</t>
  </si>
  <si>
    <t>长岭村肉羊养殖基地产业道路硬化项目</t>
  </si>
  <si>
    <t>产业道路约2000平方米等附属设施建设</t>
  </si>
  <si>
    <t>长岭村西坑至大河坝道路硬化项目</t>
  </si>
  <si>
    <t>硬化道路1600平方米及附属设施建设</t>
  </si>
  <si>
    <t>长岭村横岗下道路拓宽项目</t>
  </si>
  <si>
    <t>道路拓宽300米，挡土约300立方米，其它附属设施建设</t>
  </si>
  <si>
    <t>长岭村食用菌受灾产业项目修复工程</t>
  </si>
  <si>
    <t>食用菌智能棚维修建设6间、智能棚损毁设备维修购置1套等</t>
  </si>
  <si>
    <t>间</t>
  </si>
  <si>
    <t>1.就业务工：可带动20户贫困群众就业，预计每户增收2100元；
2.增加村集体经济：为村集体每年增加资产性收入2万元，60%用于奖补脱贫群众。</t>
  </si>
  <si>
    <t>高基坪村旁文建环境整治项目</t>
  </si>
  <si>
    <t>浆砌片石挡土约200立方米，道路建设约200平方米等</t>
  </si>
  <si>
    <t>秀罗村新田一组环境整治项目</t>
  </si>
  <si>
    <t>油茶产业园区建设约300平方米等</t>
  </si>
  <si>
    <t>高基坪村水屋头生态养殖基地产业道路路基建设项目</t>
  </si>
  <si>
    <t>产业道路建设长约3000米，平均宽3米，其它附属设施建设等</t>
  </si>
  <si>
    <t>（一）吸纳10户脱贫人口就业，每户每年预计增收0.1万元
（二）扩大养殖规模，降低养殖成本0.1万元/亩
（三）提高出行效率，缩短出行时间0.5小时。</t>
  </si>
  <si>
    <t>高基坪村水屋头生态养殖基地道路硬化建设项目</t>
  </si>
  <si>
    <t>产业道路硬化长约4500平方米，其它附属设施建设等</t>
  </si>
  <si>
    <t>长岭村集中供水提升项目</t>
  </si>
  <si>
    <t>铺设主管及各类管网铺设约4000米，其它附属设施建设等</t>
  </si>
  <si>
    <t>胜利村集中供水提升工程</t>
  </si>
  <si>
    <t>铺设主管及各类管网铺设约1200米等</t>
  </si>
  <si>
    <t>下佐村集中供水提升工程</t>
  </si>
  <si>
    <t>铺设主管及各类管网铺设约3000米，其它附属设施建设等</t>
  </si>
  <si>
    <t>店背村落发道路维修建设项目</t>
  </si>
  <si>
    <t>店背村</t>
  </si>
  <si>
    <t>道路维修及道路拓宽硬化约6000平方米，其它附属设施建设</t>
  </si>
  <si>
    <t>62亩蔬菜大棚更新薄膜、完善机耕道路、沟渠及水电等</t>
  </si>
  <si>
    <t>1.就业务工：项目建成后，可吸纳约6人就业（其中脱贫户2户人2人），人均增收6000元；
2.增加村集体经济：增加村集体经济收入每年约1.5万元，60%用于脱贫户和监测帮扶对象发展产业、公益性岗位等。</t>
  </si>
  <si>
    <t>长岭村大河坝及潭脑道路硬化项目</t>
  </si>
  <si>
    <t>硬化道路2000平方米等</t>
  </si>
  <si>
    <t>高基坪村水屋头生态养殖基地道路路基及硬化建设项目</t>
  </si>
  <si>
    <t>产业道路硬化长约4500平方米，路基建设长约3000米，平均宽3米等</t>
  </si>
  <si>
    <t>长岭村横岗下环境整治项目</t>
  </si>
  <si>
    <t>建设点沿线道路及余坪整治硬化1000平方米等</t>
  </si>
  <si>
    <t>紫阳乡紫阳圩安置区公共基础设施建设</t>
  </si>
  <si>
    <t>1.安置点污水管网改造约260米；2.安置点楼面防水约300平方米；3.排水沟改造约255米等</t>
  </si>
  <si>
    <t>下佐村损毁道路设施及汇车道建设项目</t>
  </si>
  <si>
    <t>2023年9月-2023年12月</t>
  </si>
  <si>
    <t>损毁道路设施及汇车道约1200平方米等建设</t>
  </si>
  <si>
    <t>紫阳小计</t>
  </si>
  <si>
    <t>村集体民宿附属防护设施建设</t>
  </si>
  <si>
    <t>五指峰乡</t>
  </si>
  <si>
    <t>双宵村</t>
  </si>
  <si>
    <t>45米*4米*1.6米石砌堡坎，新建45米水沟等</t>
  </si>
  <si>
    <t>1、民宿产业发展，带动周边群众务工就业，预计带动5户20人，年均增收0.7万元；2、项目建设带动就业务工6户23人，户均年增收3500元；3、村集体经济收益1万元，预计70%收益以分红、公益性事业建设等方式用于脱贫人口</t>
  </si>
  <si>
    <t>五指峰乡   黄斌斌</t>
  </si>
  <si>
    <t>双宵村村集体竹笋农副产品加工基地建设</t>
  </si>
  <si>
    <t>地基平整1000平方米、涵管铺设30根、安装200伏变压器、新建钢架厂棚300平方米等</t>
  </si>
  <si>
    <t>1、竹笋农副产品加工厂带动农户就业务工，预计带动10户42人，户年均增收1.2万元；2、竹笋农副产品加工厂以市场价格收购周边农户的农副产品，带动周边产业发展，预计带动40户168人，户年均增收0.35万元；3、村集体经济收益3万元，预计70%收益以分红、公益性事业建设等方式用于脱贫人口</t>
  </si>
  <si>
    <t>双宵村半山、山舍民宿改造提升</t>
  </si>
  <si>
    <t>停车场石砌护坎150立方米，30排水管40米，填方1100立方；砖砌步道80米*1.5米及周边设施建设</t>
  </si>
  <si>
    <t>1、民宿产业发展，带动周边群众务工就业，预计带动3户15人，年均增收0.5万元；2、项目建设带动就业务工5户23人，户均年增收3500元；3、村集体经济收益1.1万元，预计70%收益以分红、公益性事业建设等方式用于脱贫人口</t>
  </si>
  <si>
    <t>通焦坑道路维修改造</t>
  </si>
  <si>
    <t>桥梁拓宽2米、道路维修改造40米*3.5米等</t>
  </si>
  <si>
    <t>村集体茶叶展销室建设</t>
  </si>
  <si>
    <t>黄沙坑村</t>
  </si>
  <si>
    <t>茶叶展销建设约54平方米</t>
  </si>
  <si>
    <t>品牌打造和展销平台</t>
  </si>
  <si>
    <t>1、扩大本地产业品牌知名度，带动产品销售量，提高农户生产经营性收入，预计带动24户86人，户年均增收0.5万元；2、帮助农户企业代销茶叶及其他产品，预计带动8户32人，户年均增收1200元 ；3、村集体经济收益1万元，预计70%收益以分红、公益性事业建设等方式用于脱贫人口</t>
  </si>
  <si>
    <t>五指峰罗家山茶叶加工基地建设</t>
  </si>
  <si>
    <t>象形村</t>
  </si>
  <si>
    <t>茶叶加工厂500平方米等设施建设</t>
  </si>
  <si>
    <t>1.就业务工：吸纳5人脱贫户就业，每户每年预计增收3000元；
2.其他：群众参与项目建设投工投劳，预计吸纳25名劳动人员，优先吸纳脱贫户和监测帮扶对象，每户预计增收5000元。</t>
  </si>
  <si>
    <t>村企合作竹制品加工设备</t>
  </si>
  <si>
    <t>村企合作康源竹制品加工厂新购买竹制品加工设备</t>
  </si>
  <si>
    <t>1、竹制品加工厂带动农户就业务工，预计带动12户46人，户年均增收0.8万元；2、竹制品加工厂以市场价格收购周边农户的毛竹，带动周边毛竹产业发展，预计带动40户168人，户年均增收0.65万元；3、村集体经济收益1.1万元，预计70%收益以分红、公益性事业建设等方式用于脱贫人口</t>
  </si>
  <si>
    <t>景区收费停车场硬化</t>
  </si>
  <si>
    <t>五指峰漂流停车场6000平方米平整硬化（含停车位画线等）、</t>
  </si>
  <si>
    <t>1.其他：项目建设带动就业务工7户29人，其中脱贫户4户16人，监测户1户3人，户均年增收5000元；
2.收益分红：村集体经济收益1.2万元，预计70%收益以分红、公益性事业建设等方式用于脱贫人口
3.就业务工：预计带动脱贫群众1人就业，年收益10000元。</t>
  </si>
  <si>
    <t>黄沙坑村罐头笋加工厂</t>
  </si>
  <si>
    <t>村企合作罐头笋加工厂建设</t>
  </si>
  <si>
    <t>1、罐头笋加工厂带动农户就业务工，预计带动11户42人，户年均增收0.75万元；2、罐头笋加工厂以市场价格收购周边农户的竹笋，带动周边竹笋产业发展，预计带动40户168人，户年均增收0.65万元；3、村集体经济收益1.3万元，预计70%收益以分红、公益性事业建设等方式用于脱贫人口</t>
  </si>
  <si>
    <t>望山民宿改造提升</t>
  </si>
  <si>
    <t>新建二套钢塑木板民宿120平米</t>
  </si>
  <si>
    <t>1、民宿产业发展，带动周边群众务工就业，预计带动6户25人，年均增收0.5万元；2、项目建设带动就业务工6户23人，户均年增收3500元；3、村集体经济收益1万元，预计70%收益以分红、公益性事业建设等方式用于脱贫人口</t>
  </si>
  <si>
    <t>夹河民宿改造提升</t>
  </si>
  <si>
    <t>木塑露台500平米，民房改建240平米</t>
  </si>
  <si>
    <t>1、民宿产业发展，带动周边群众务工就业，预计带动5户20人，年均增收0.55万元；2、项目建设带动就业务工6户23人，户均年增收3500元；3、村集体经济收益1.3万元，预计70%收益以分红、公益性事业建设等方式用于脱贫人口</t>
  </si>
  <si>
    <t>黄竹头村茶旅民宿建设</t>
  </si>
  <si>
    <t>黄竹头村</t>
  </si>
  <si>
    <t>房屋租赁及整体装修200平方米及周边附属设施建设</t>
  </si>
  <si>
    <t>1、民宿产业发展，带动周边群众务工就业，预计带动8户36人，年均增收0.6万元；2、项目建设带动就业务工6户23人，户均年增收5000元；3、村集体经济收益1.4万元，预计70%收益以分红、公益性事业建设等方式用于脱贫人口</t>
  </si>
  <si>
    <t>黄竹头村集体茶叶加工厂扩建</t>
  </si>
  <si>
    <t>厂房扩建50平方米等设施完善</t>
  </si>
  <si>
    <t>1.就业务工：茶叶加工厂带动农户就业务工，预计带动12户44人，其中脱贫户5户18人，监测户1户5人，户年均增收0.7万元；
2.带动发展：茶叶加工厂以市场价格收购周边农户的鲜叶，带动周边茶叶产业发展，预计带动32户128人，其中脱贫户6户20人，监测户1户3人，户年均增收0.45万元；
3.收益分红：村集体经济收益1.1万元，预计70%收益以分红、公益性事业建设等方式用于脱贫人口</t>
  </si>
  <si>
    <t>黄桃种植产业基地</t>
  </si>
  <si>
    <t>土地流转、产业基地建设20亩等</t>
  </si>
  <si>
    <t>1.土地流转：土地流转20户82人，其中脱贫户6户20人，监测户1户3人，户均增收250元；
2.就业务工：桃园基地管理带动就业务工5户22人，其中脱贫户2户7人，户均年增收6000元；
3.其他：项目建设带动就业务工6户23人，其中脱贫户1户5人，监测户1户4人，户均年增收5000元；；
4.收益分红：村集体经济收益1.8万元，预计70%收益以分红、公益性事业建设等方式用于脱贫人口</t>
  </si>
  <si>
    <t>象形村村企合作茶叶加工厂设备</t>
  </si>
  <si>
    <t>电磁蒸汽发生器、电磁热风炉、电磁过热蒸汽发生器、茶叶蒸汽热风杀青机等4套</t>
  </si>
  <si>
    <t>1。就业务工：茶叶加工厂带动农户就业务工，预计带动13户52人，其中脱贫户5户18人，监测户1户5人，户年均增收0.8万元；2.带动发展：茶叶加工厂以市场价格收购周边农户的鲜叶，带动周边茶叶产业发展，预计带动30户128人，其中脱贫户6户20人，监测户1户3人，户年均增收0.45万元；
3.收益分红：村集体经济收益4万元，预计70%收益以分红、公益性事业建设等方式用于脱贫人口</t>
  </si>
  <si>
    <t>村企合作齐云峰茶厂设备购置及厂房改造提升</t>
  </si>
  <si>
    <t>茶叶加工机械配套设施购置（茶叶输送机、茶叶杀青机、冷却回潮机、方架揉捻机等（附购置清单））及茶厂改造提升</t>
  </si>
  <si>
    <t>1、茶叶加工厂带动农户就业务工，预计带动18户68人，户年均增收0.6万元；2、茶叶加工厂以市场价格收购周边农户的鲜叶，带动周边茶叶产业发展，预计带动33户139人，户年均增收0.45万元；3、村集体经济收益1.9万元，预计70%收益以分红、公益性事业建设等方式用于脱贫人口</t>
  </si>
  <si>
    <t>蒲芦洞组集中供水工程</t>
  </si>
  <si>
    <t>晓水村</t>
  </si>
  <si>
    <t>新建2个水池，一个50立方米，一个10立方米，大网管5千米三寸管，小网管6千米六分管。</t>
  </si>
  <si>
    <t>50</t>
  </si>
  <si>
    <t>高峰造纸厂附属提升完善工程</t>
  </si>
  <si>
    <t>高峰村</t>
  </si>
  <si>
    <t>造纸厂周边土地平整及硬化800平方米；净笋池2座、琉璃瓦屋面225.6平方米等</t>
  </si>
  <si>
    <t>1.就业务工：造纸厂带动就业务工14户55人，其中脱贫户3户15人，监测户1户4人户均年增收5300元；
2.带动发展：造纸厂以市场价格收购周边农户的毛竹，促进本地毛竹产业发展，预计带动24户96人，其中脱贫户4户18人，户均增收2500元；
3.收益分红：村集体经济收益1万元，预计70%收益以分红、公益性事业建设等方式用于脱贫人口</t>
  </si>
  <si>
    <t>高峰云茶厂茶叶生产设备采购</t>
  </si>
  <si>
    <t>采购制茶设备和其他附属设备</t>
  </si>
  <si>
    <t>1、茶叶加工厂带动农户就业务工，预计带动18户63人，户年均增收0.8万元；2、茶叶加工厂以市场价格收购周边农户的鲜叶，带动周边茶叶产业发展，预计带动33户139人，户年均增收0.45万元；3、村集体经济收益1.8万元，预计70%收益以分红、公益性事业建设等方式用于脱贫人口</t>
  </si>
  <si>
    <t>鹅形村村企竹制品产业升级</t>
  </si>
  <si>
    <t>鹅形村</t>
  </si>
  <si>
    <t>重建厂棚300平方米、购置竹制加工机器两台（原竹破竹机：9.5X0.8X1.0加工8米）</t>
  </si>
  <si>
    <t>1、竹制品加工厂带动农户就业务工，预计带动10户42人，户年均增收1万元；2、竹制品加工厂以市场价格收购周边农户的毛竹，带动周边毛竹产业发展，预计带动18户81人，户年均增收0.65万元；3、村集体经济收益1.2万元，预计70%收益以分红、公益性事业建设等方式用于脱贫人口</t>
  </si>
  <si>
    <t>齐云山桥梁建设</t>
  </si>
  <si>
    <t>通齐云山桥梁拆建</t>
  </si>
  <si>
    <t>齐云山民宿改造提升</t>
  </si>
  <si>
    <t>茶园及民宿连接道路120米等</t>
  </si>
  <si>
    <t>1.就业务工：民宿产业发展，带动周边群众务工就业，预计带动6户33人，年均增收0.5万元；
2.其他：项目建设带动就业务工8户35人，户均年增收5000元；
3.收益分红：村集体经济收益1万元，预计70%收益以分红、公益性事业建设等方式用于脱贫人口</t>
  </si>
  <si>
    <t>罗家山旅游道路排水沟建设</t>
  </si>
  <si>
    <t>新修排水沟40*40排水沟，3公里，</t>
  </si>
  <si>
    <t>群众投工投劳参与项目建设，提高收入，预计带动8户29人，户均增收0.3万元，改善了出行条件，群众满意度达95%</t>
  </si>
  <si>
    <t>象形村社墩新农村建设点</t>
  </si>
  <si>
    <t>路面清除300平方，路面硬化300平方，铺设路面600平方，路檐石120米等</t>
  </si>
  <si>
    <t>象形村桥头新农村建设点</t>
  </si>
  <si>
    <t>路面清除300平方，路面硬化300平方，铺设道路600平方等</t>
  </si>
  <si>
    <t>象形村青树角新农村建设点</t>
  </si>
  <si>
    <t>铺设道路600平方，盖板排水沟120米等</t>
  </si>
  <si>
    <t>五指峰乡鹅形村下山组</t>
  </si>
  <si>
    <t>道路硬化700平方米，挡土280立方米，水沟70米，排污管道90米等</t>
  </si>
  <si>
    <t>黄竹头村生态与养殖基地基础设施建设</t>
  </si>
  <si>
    <t>道路修复及硬化等</t>
  </si>
  <si>
    <t>1、生态与养殖基地，带动周边群众务工就业，预计带动6户33人，年均增收0.5万元；2、项目建设带动就业务工5户18人，户均年增收4000元；3、村集体经济收益1.4万元，预计70%收益以分红、公益性事业建设等方式用于脱贫人口</t>
  </si>
  <si>
    <t>五指峰乡农村饮水安全集中供水维修提升工程</t>
  </si>
  <si>
    <t>铺设110自来水主管道3500米，维修自来水供水池3处，自来水入户管道50#管道约1300米，自来水32#入户管道约3000米，水表及安装入户数共318户，开挖及维修回补透水砖面积约900平方米等</t>
  </si>
  <si>
    <t>五指峰乡黄沙坑村农村饮水巩固提升工程</t>
  </si>
  <si>
    <t>新建1个35立方米水池，大网管75#管2000米</t>
  </si>
  <si>
    <t>五指峰乡鹅形村横河洞尾饮水工程</t>
  </si>
  <si>
    <t>新建拦水坝长约8米、高1.5米，管网75#管1700米，新建30立方储水池一个、15立方过滤池一个</t>
  </si>
  <si>
    <t>五指峰乡高峰村老鸦饮水工程</t>
  </si>
  <si>
    <t>新建水源点拦水坝，维修管网90#3200米</t>
  </si>
  <si>
    <t>五指峰乡双宵村黄沙肚饮水工程</t>
  </si>
  <si>
    <t>新建水源点拦水坝，维修管网90#2500米，新建50立方储水池一个、20立方过滤池一个</t>
  </si>
  <si>
    <t>五指峰乡双宵双溪口饮水工程</t>
  </si>
  <si>
    <t>新建水源点拦水坝，维修管网90#1500米，新建30立方储水池一个、15立方过滤池一个</t>
  </si>
  <si>
    <t>五指峰乡黄竹头村山下饮水工程</t>
  </si>
  <si>
    <t>新建水源点拦水坝，新设管网75#300米，延伸管网32#4000米</t>
  </si>
  <si>
    <t>五指峰乡鹅形村横河口饮水工程</t>
  </si>
  <si>
    <t>新建水源点拦水坝，新设管网32#200米，新建5立方储水池一个</t>
  </si>
  <si>
    <t>五指峰乡象形村社墩饮水工程</t>
  </si>
  <si>
    <t>新建拦水坝5米，新建30立方储水池一个、15立方过滤池一个，管网90#300米，管网60#1400米</t>
  </si>
  <si>
    <t>罗家山茶旅附属设施建设</t>
  </si>
  <si>
    <t>生态茶园改造80亩，茶园道路建设、停车场建设及周边环境整治等</t>
  </si>
  <si>
    <t>1、民宿产业发展，带动周边群众务工就业，预计带动15户64人，年均增收0.8万元；2、项目建设带动就业务工16户69人，户均年增收5000元；3、村集体经济收益7万元，预计70%收益以分红、公益性事业建设等方式用于脱贫人口</t>
  </si>
  <si>
    <t>罗家山民宿附属设施建设</t>
  </si>
  <si>
    <t>民宿道路300米、堡坎、周边排水沟及停车场等附属设施建设</t>
  </si>
  <si>
    <t>1、民宿产业发展，带动周边群众务工就业，预计带动12户52人，年均增收0.8万元；2、项目建设带动就业务工16户69人，户均年增收5000元；3、村集体经济收益7万元，预计70%收益以分红、公益性事业建设等方式用于脱贫人口</t>
  </si>
  <si>
    <t>茶品体验推广建设</t>
  </si>
  <si>
    <t>体验场所建设约200平方米及手工茶台、停车场等附属设施建设</t>
  </si>
  <si>
    <t>1、民宿产业发展，带动周边群众务工就业，预计带动4户23人，年均增收0.5万元；2、项目建设带动就业务工8户35人，户均年增收5000元；3、村集体经济收益2万元，预计70%收益以分红、公益性事业建设等方式用于脱贫人口</t>
  </si>
  <si>
    <t>黄竹头民宿周边附属设施建设</t>
  </si>
  <si>
    <t>改造</t>
  </si>
  <si>
    <t>2023.8-2024.5</t>
  </si>
  <si>
    <t>五指峰</t>
  </si>
  <si>
    <t xml:space="preserve">是 </t>
  </si>
  <si>
    <t>道路维修改造70米，土地平整块料铺设约200平方米、周边茶园道路建设200米等</t>
  </si>
  <si>
    <t>1.就业务工：民宿产业发展，带动周边群众务工就业，预计带动8户36人，年均增收0.6万元；
2.其他：项目建设带动就业务工6户23人，户均年增收5000元；
3.收益分红：村集体经济收益1.4万元，预计70%收益以分红、公益性事业建设等方式用于脱贫人口</t>
  </si>
  <si>
    <t>五指峰乡人民政府</t>
  </si>
  <si>
    <t>黄沙坑村民宿漂流道路改造提升项目</t>
  </si>
  <si>
    <t>循环道路建设2000平方米等建设</t>
  </si>
  <si>
    <t>五指峰小计</t>
  </si>
  <si>
    <t>铁石村洋坑口桥梁建设</t>
  </si>
  <si>
    <t>水岩乡</t>
  </si>
  <si>
    <t>铁石村</t>
  </si>
  <si>
    <t>新建一座，长18m、宽6.0m桥梁</t>
  </si>
  <si>
    <t>0.018</t>
  </si>
  <si>
    <t>水岩乡卢龙</t>
  </si>
  <si>
    <t>铁石村高木通组路</t>
  </si>
  <si>
    <t>硬化长1200m宽3.5m厚0.18m上午通组路</t>
  </si>
  <si>
    <t>铁石村珠罗片毛竹产业道路</t>
  </si>
  <si>
    <t>新开长度12000m宽3.5m的产业路</t>
  </si>
  <si>
    <t>（一）新建产业路一处（二）农户适当投工投劳改善生产条件和发展产业，实现增收致富。（三）农户参与适当务工，获得收入。（四）服务对象满意率96%以上。</t>
  </si>
  <si>
    <t>铁石村打石片毛竹产业道路</t>
  </si>
  <si>
    <t>新开长度5000m宽3.5m的产业路</t>
  </si>
  <si>
    <t>铁石村毛竹加工生产基地</t>
  </si>
  <si>
    <t>新建一个占地面积7亩左右的毛竹加工基地，新建一座4500平方米的加工棚及其他附属设施</t>
  </si>
  <si>
    <t>4500</t>
  </si>
  <si>
    <t>土地流转：流转土地7亩左右，发放土地流转费200元每亩；
就业务工：带动务工就业20人左右，工资每天80元左右，总年收入工资64000元左右，后期带动务工年收入约4万元；
带动生产：带动发展产业10亩；
其他方式：增加村集体扶贫资产，增加村集体经济收入每年7.2万元，产生村集体收入分红约4万元。</t>
  </si>
  <si>
    <t>古田村淀粉加工厂</t>
  </si>
  <si>
    <t>古田村</t>
  </si>
  <si>
    <t>淀粉加工厂房建设300㎡等配套设施建设</t>
  </si>
  <si>
    <t>1.就业务工：带动务工就业10人左右，其中贫困户3人，人均增收3000元；
2.收益分红：增加村集体扶贫资产，增加村集体经济收入每年约3万元，产生村集体收入分红约2万元。</t>
  </si>
  <si>
    <t>古田村农田机耕道</t>
  </si>
  <si>
    <t>新开农田机耕道1000米及附属设施等</t>
  </si>
  <si>
    <t>高兴村高窝茶叶基地</t>
  </si>
  <si>
    <t>高兴村</t>
  </si>
  <si>
    <t>新植茶叶基地300亩，含开挖土地、开设道路、种植茶苗</t>
  </si>
  <si>
    <t>1.土地流转：流转土地300亩左右，发放土地流转费，涉及贫困户2户，户均增收2000元；
2.就业务工：带动务工就业30人左右，其中贫困户3人，人均增收5000元；
3.带动生产：带动发展产业10亩；
4.其他方式：增加村集体经济收入每年约9万元，60%用于发放脱贫群众收益等；</t>
  </si>
  <si>
    <t>高兴村蕉林至草鞋通组路维修</t>
  </si>
  <si>
    <t>道路维修</t>
  </si>
  <si>
    <t>高兴村洞上公路扩宽</t>
  </si>
  <si>
    <t>路基扩宽、硬化</t>
  </si>
  <si>
    <t>高兴村茶厂续建项目</t>
  </si>
  <si>
    <t>购买揉捻机、理条机等16台设备</t>
  </si>
  <si>
    <t>1.就业务工：带动务工就业20人左右，其中贫困户3人，人均增收3000元
2.收益分红：增加村集体扶贫资产，增加村集体经济收入每年约1.74万元，产生村集体收入分红约1万元。</t>
  </si>
  <si>
    <t>茶坑村中心组河堤</t>
  </si>
  <si>
    <t>河堤上宽1米，下宽2米，总高2米，共500米。</t>
  </si>
  <si>
    <t>0.5</t>
  </si>
  <si>
    <t>茶坑村水陂设施</t>
  </si>
  <si>
    <t>新建水陂4座(长5米，上宽1米。下宽1.5米)</t>
  </si>
  <si>
    <t>蕉坑村柯树坑粽叶种植基地</t>
  </si>
  <si>
    <t>蕉坑村</t>
  </si>
  <si>
    <t>平整，清除地面杂木，播种、附属设施</t>
  </si>
  <si>
    <t>土地流转：流转土地20户，40亩左右，发放土地流转费200元每亩；
就业务工：带动务工就业15人左右，工资每天80元左右，总年收入工资48000元左右，后期带动务工年收入约3万元；
带动生产：带动发展产业40亩；
其他方式：增加村集体扶贫资产，增加村集体经济收入每年约1.5万元，产生村集体收入分红约0.9万元。</t>
  </si>
  <si>
    <t>蕉坑村黄元米果基地提升建设项目</t>
  </si>
  <si>
    <t>冷藏库5平方、吊顶180平方、机械版 DZ-600-2S真空机两个、110型不锈钢年糕机加切断机、大河米种植基地1公里、宽1.5-2米机耕道路基等附属设施建设项目</t>
  </si>
  <si>
    <t>1.就业务工：带动务工就10人左右，其中贫困户3人，人均增收3500元；
2.收益分红：增加村集体扶贫资产，增加村集体经济收入每年约1.8万元，产生村集体收入分红约1万元。</t>
  </si>
  <si>
    <t>横岭村塅心至围里河道堤坝砌筑</t>
  </si>
  <si>
    <t>横岭村</t>
  </si>
  <si>
    <t>河堤规格上宽1米，下宽2.米，总高3米，清淤1米，长800米等附属设施。</t>
  </si>
  <si>
    <t>0.8</t>
  </si>
  <si>
    <t>牛角垄建设点</t>
  </si>
  <si>
    <t>余坪1000平方等</t>
  </si>
  <si>
    <t>樟树垇建设点</t>
  </si>
  <si>
    <t>道路800平方等</t>
  </si>
  <si>
    <t>学堂下建设点</t>
  </si>
  <si>
    <t>入户路1900平方，道路维修70平方米基础设施</t>
  </si>
  <si>
    <t>井仔村粽叶种植基地</t>
  </si>
  <si>
    <t>井仔村</t>
  </si>
  <si>
    <t>新建粽叶种植基地50亩</t>
  </si>
  <si>
    <t>土地流转：流转土地20户，5亩左右，发放土地流转费200元每亩。
就业务工：带动务工就业15人左右，工资每天80元左右，总年收入工资48000元左右，后期带动务工年收入约3万元；
带动生产：带动发展产业5亩；
其他方式：增加村集体扶贫资产，增加村集体经济收入每年约1.8万元，产生村集体收入分红约1万元。</t>
  </si>
  <si>
    <t>金盆村脐橙基地附属设施建设项目</t>
  </si>
  <si>
    <t>金盆村</t>
  </si>
  <si>
    <t>脐橙及地20亩及附属设施建设</t>
  </si>
  <si>
    <t>土地流转：流转土地20亩左右，发放土地流转费200元每亩
就业务工：带动务工就业11人左右，工资每天80元左右，总年收入工资35000元左右，后期带动务工年收入约2.2万元；
带动生产：带动发展产业40亩；
其他方式：增加村集体扶贫资产，增加村集体经济收入每年约12万元，产生村集体收入分红约0.7万元。</t>
  </si>
  <si>
    <t>太乙村农村道路建设项目</t>
  </si>
  <si>
    <t>太乙村</t>
  </si>
  <si>
    <t>通组路新建1000（4.5宽）米，入户路新建3000（2.5宽）米</t>
  </si>
  <si>
    <t>太乙村加工厂拓展项目（白酒酿造）</t>
  </si>
  <si>
    <t>1：中型酿酒设备；2：催陈过滤机；3：灌装机；4：发酵桶5：储酒缸；6：酒曲；7：酒瓶，酒坛包装等建设内容</t>
  </si>
  <si>
    <t>就业务工：带动务工就业9人左右，工资每天80元左右，总年收入工资28000元左右，后期带动务工年收入约1.8万元；
带动生产：带动发展产业20亩；
其他方式：增加村集体扶贫资产，增加村集体经济收入每年约2.4万元，产生村集体收入分红约1.4万元。</t>
  </si>
  <si>
    <t>崇坑村道路维修及拓宽项目</t>
  </si>
  <si>
    <t>崇坑村</t>
  </si>
  <si>
    <t>维修道路2000平方米；道路新建1500平方米</t>
  </si>
  <si>
    <t>崇坑村安子茶叶基地建设项目</t>
  </si>
  <si>
    <t>新植茶叶基地40亩</t>
  </si>
  <si>
    <t>1.土地流转：流转土地15户，40亩左右，发放土地流费，其中贫困户8户，户均增收1000元；
2.就业务工：带动务工就业12人左右，其中贫困户4人，人均增收4000元；
3.带动生产：带动发展产业10亩；
4.其他方式：增加村集体扶贫资产，增加村集体经济收入每年约1.8万元，60%用于发放脱贫群众收益等。</t>
  </si>
  <si>
    <t>龙门村廖屋排道路硬化</t>
  </si>
  <si>
    <t>龙门村</t>
  </si>
  <si>
    <t>道路建设700米*3.5米等设施建设</t>
  </si>
  <si>
    <t>龙门村茶叶加工加工基地</t>
  </si>
  <si>
    <t>标准厂房500平方米，理条机杀青机等设备等6台设备</t>
  </si>
  <si>
    <t>500</t>
  </si>
  <si>
    <t>就业务工：带动务工就业10人左右，工资每天10元左右，总年收入工资45000元左右，后期带动务工年收入约2万元；
带动生产：带动发展产业100亩；
其他方式：增加村集体扶贫资产，增加村集体经济收入每年约4.8万元，产生村集体收入分红约2.88万元。</t>
  </si>
  <si>
    <t>铁石村果园采摘基地及附属设施建设</t>
  </si>
  <si>
    <t>采摘果园20亩（梨等）</t>
  </si>
  <si>
    <t>土地流转：流转土20亩左右，发放土地流转费200元每亩；
就业务工：带动务工就业7人左右，工资每天80元左右，总年收入工资22400元左右，后期带动务工年收入约1.4万元；
带动生产：带动发展产业10亩；
其他方式：增加村集体扶贫资产，增加村集体经济收入每年1.8万元，产生村集体收入分红约1万元。</t>
  </si>
  <si>
    <t>古田村灌溉及附属设施建设</t>
  </si>
  <si>
    <t>钢筋混凝土水陂100立方米、大口径过水管道1600米等</t>
  </si>
  <si>
    <t>横岭脐橙产业园产业路硬化及附属设施建设项目</t>
  </si>
  <si>
    <t>产业路硬化4560平方米及附属设施建设</t>
  </si>
  <si>
    <t>4560</t>
  </si>
  <si>
    <t>土地流转：流转土地800亩左右，流转费用20元每亩，产生总收入约16000元；
就业务工：务工人数12人，工资每天80元每天，总年收入工资38400元左右，后期带动务工年收入约20万元；
带动生产：发展脐橙基地800亩左右，产生总收入约16000元；
帮助产销对接：卖给农夫山泉有限公司；
其他方式：增加村集体扶贫资产，增加村集体经济收入每年约5万元，产生村集体收入分红约3.2万元。</t>
  </si>
  <si>
    <t>水岩乡横岭脐橙基地灌溉系统及附属设施建设</t>
  </si>
  <si>
    <t>灌溉水池两座，抽水系统及出水管道设施等（8*8）</t>
  </si>
  <si>
    <t>1.就业务工：带动10人务工就业其中贫困户1户，每天工资80元左右，总年收入工资21000元左右，后期带动运维年收入约0.6万元；
2.带动发展：带动灌溉农田100亩左右。</t>
  </si>
  <si>
    <t>横岭脐橙产业园产业路扩建项目</t>
  </si>
  <si>
    <t>新开产业路基3931米</t>
  </si>
  <si>
    <t>3.9</t>
  </si>
  <si>
    <t>土地流转：流转土地800亩左右，流转费用20元每亩，产生总收入约16000元；
就业务工：务工人数16人，工资120元左右每天，总年收入工资57600元左右，后期带动务工年收入约20万元；
带动生产：发展脐橙基地800亩左右；
帮助产销对接：卖给农夫山泉有限公司；
其他方式：增加村集体扶贫资产，增加村集体经济收入每年约5万元，产生村集体收入分红约3.2万元。</t>
  </si>
  <si>
    <t>横岭脐橙产业园二期灌溉水池及附属设施</t>
  </si>
  <si>
    <t>40</t>
  </si>
  <si>
    <t>土地流转：流转土地800亩左右，流转费用20元每亩，产生总收入约16000元；
就业务工：务工人数12人，工资400元左右每天，总年收入工资48000元左右，后期带动务工年收入约20万元；
带动生产：发展脐橙基地800亩左右；
帮助产销对接：卖给农夫山泉有限公司；
其他方式：增加村集体扶贫资产，增加村集体经济收入每年约5万元，产生村集体收入分红约3.2万元。</t>
  </si>
  <si>
    <t>横岭村竹炭加工厂扩建项目</t>
  </si>
  <si>
    <t>加工厂500平方等配套设施</t>
  </si>
  <si>
    <t>1.土地流转：流转土地10亩左右，发放土地流转费200元每亩，其中贫困户1户1亩；
2.就业务工：带动务工就业19人左右，其中贫困户2人，人均增收4000元；
3.收益分红：增加村集体扶贫资产，增加村集体经济收入每年5.4万元，产生村集体收入分红约3万元。</t>
  </si>
  <si>
    <t>金盆村脐橙基地产业道路扩建及硬化项目</t>
  </si>
  <si>
    <t>产业道路1000米</t>
  </si>
  <si>
    <t>爱联村产业发展水陂建设项目</t>
  </si>
  <si>
    <t>爱联村</t>
  </si>
  <si>
    <t>新置产业水陂200立方米</t>
  </si>
  <si>
    <t>（一）产业水陂200立方米（二）农户适当投工投劳改善生产条件和发展产业，实现增收致富。（三）农户参与适当务工，获得收入。（四）服务对象满意率96%以上。</t>
  </si>
  <si>
    <t>茶坑村塅心桥梁维修项目</t>
  </si>
  <si>
    <t>长7米，宽5米桥梁一座</t>
  </si>
  <si>
    <t>龙门村茶叶基地基础及配套设施建设</t>
  </si>
  <si>
    <t>茶叶基地200亩，产业道路5000米及配套水渠5000等配套设施</t>
  </si>
  <si>
    <t>土地流转：流转土地200亩，发放土地流转费200元每亩，产生总收入约40000元；
就业务工：带动务工就业40人左右，工资每天80元左右，总年收入工资96000元左右，后期带动务工年收入约4万元；
带动生产：带动发展产业100亩；
其他方式：增加村集体扶贫资产，增加村集体经济收入每年约9.6万元，产生村集体收入分红约5万元。</t>
  </si>
  <si>
    <t>水岩乡铁石村经济自用林基地新建</t>
  </si>
  <si>
    <t>改造500亩山林</t>
  </si>
  <si>
    <t>1.就业务工：带动10人务工就业，其中贫困户2人，人均增收4000元；
2.其他：群众参与项目建设投工投劳，预计吸纳25名劳动人员，优先吸纳脱贫户和监测帮扶对象，每户预计增收5000元。</t>
  </si>
  <si>
    <t>水岩乡育秧工程附属设施建设</t>
  </si>
  <si>
    <t>1.带动15人务工就业，每天工资120元左右；总年收入工资54000元左右，后期带动务工年收入约10万元；
2.带动灌溉农田3000亩左右；
3.带动20户脱贫户种植水稻等作物，享受产业奖补政策；</t>
  </si>
  <si>
    <t>水岩乡牛角片道路拓宽</t>
  </si>
  <si>
    <t>道路拓宽1.4公里等</t>
  </si>
  <si>
    <t>水岩乡横岭脐橙基地二期道路建设</t>
  </si>
  <si>
    <t>道路新建路基5公里</t>
  </si>
  <si>
    <t>铁石村狮形片基础照明项目</t>
  </si>
  <si>
    <t>公共基础照明30盏</t>
  </si>
  <si>
    <t>盏</t>
  </si>
  <si>
    <t>横岭村中心片照明工程</t>
  </si>
  <si>
    <t>安装路灯约60盏</t>
  </si>
  <si>
    <t>水岩村古田村栋一二组</t>
  </si>
  <si>
    <t>道路改造840平方米，修筑水渠240米等附属设施建设</t>
  </si>
  <si>
    <t>坳上建设点</t>
  </si>
  <si>
    <t>硬化余坪500平方米、道路等约270平方，以及环境整治等基础设施</t>
  </si>
  <si>
    <t>军田湾建设点</t>
  </si>
  <si>
    <t>道路130平方，道路维修210平方，水渠300米等</t>
  </si>
  <si>
    <t>东瓜湾建设点</t>
  </si>
  <si>
    <t>通组道路维修约200平方米，等其他基础设施完善</t>
  </si>
  <si>
    <t>铁石村经济自建林建设项目</t>
  </si>
  <si>
    <t>新建经济自建林620亩及附属设施建设</t>
  </si>
  <si>
    <t>620</t>
  </si>
  <si>
    <t>1.就业务工：带动周边脱贫农户5人务工就业，每天工资120元左右，总年收入工资14400元左右；               2.收益分红：预计可增加村集体经济收入3万元。</t>
  </si>
  <si>
    <t>铁石村委会</t>
  </si>
  <si>
    <t>龙门村茶叶基地建设项目</t>
  </si>
  <si>
    <t>新建茶叶基地60亩及附属设施建设</t>
  </si>
  <si>
    <t>60</t>
  </si>
  <si>
    <t>1.就业务工：带动周边脱贫农户5人务工就业，每天工资120元左右，总年收入工资12000元；             2.收益分红：预计可增加村集体经济收入1.5万元。</t>
  </si>
  <si>
    <t>龙门村委会</t>
  </si>
  <si>
    <t>古田村道路维修及附属设施建设项目</t>
  </si>
  <si>
    <t>2023.8-2023.12</t>
  </si>
  <si>
    <t>维修道路2600平方米等附属设施</t>
  </si>
  <si>
    <t>石玉华</t>
  </si>
  <si>
    <t>金盆村湖洋片饮水工程维修及新建项目</t>
  </si>
  <si>
    <t>供水保障设施100户</t>
  </si>
  <si>
    <t>有效改善农户用水条件，提升群众满足感、幸福感</t>
  </si>
  <si>
    <t>县水利局</t>
  </si>
  <si>
    <t>张秀丰</t>
  </si>
  <si>
    <t>金盆村委会</t>
  </si>
  <si>
    <t>水岩小计</t>
  </si>
  <si>
    <t>泥坑村茶叶加工厂</t>
  </si>
  <si>
    <t>寺下镇</t>
  </si>
  <si>
    <t>泥坑村</t>
  </si>
  <si>
    <t>茶叶加工厂房含三通一约500平方米等配套设施建设</t>
  </si>
  <si>
    <t>1.就业务工：预计通过务工带动周围群众12户，其中4户脱贫户，务工农户年收入增收约3000元，约带动务工年收入约1.6万元。
（二）投产后发展村集体经济，预计每年增加村集体收入增加3万元，预计收益的80%可用于公益性岗位、贫困户奖补监测帮扶对象发展产业等。</t>
  </si>
  <si>
    <t>寺下镇毛芳舒</t>
  </si>
  <si>
    <t>泥坑茶叶基地产业路硬化及茶场扩建</t>
  </si>
  <si>
    <t>道路硬化约0.8公里，宽约2.6米，扩建茶场约10亩</t>
  </si>
  <si>
    <t>1.就业务工：项目建设完成后，预计吸纳10名劳动人员，每人预计增收3000元。
2.收益分红：以基础设施入股，预计每年为村集体经济增收3万元左右，收益的60%可用来发放公益性岗位工资、分红等。</t>
  </si>
  <si>
    <t xml:space="preserve">寺下镇毛芳舒 </t>
  </si>
  <si>
    <t>水稻制种产业道路建设</t>
  </si>
  <si>
    <t>维修新建水泥道路约1.5公里，宽3.5米,厚18公分等</t>
  </si>
  <si>
    <t>寺下镇稻种烘干设施建设</t>
  </si>
  <si>
    <t>寺下村</t>
  </si>
  <si>
    <t>新建烘干房含三通一平约500平方米，水稻烘干机组1组等建设</t>
  </si>
  <si>
    <t>1.就业务工：吸纳5户贫困就业，每户每年预计增收3000元。
2.收益分红：投产后发展村集体经济，预计每年增加村集体收入增加5万元，预计收益的80%可用于公益性岗位、贫困户奖补监测帮扶对象发展产业等。
3.其他：群众参与项目建设投工投劳，预计吸纳25名劳动人员，优先吸纳脱贫户和监测帮扶对象，每户预计增收5000元。</t>
  </si>
  <si>
    <t>坛前村果业基地附属设施建设</t>
  </si>
  <si>
    <t>坛前村</t>
  </si>
  <si>
    <t>灌溉水管网建设约1000米，道路建设550m*3.5m等设施建设</t>
  </si>
  <si>
    <t>教发背新华梨基地展销、休闲设施建设</t>
  </si>
  <si>
    <t>新华村</t>
  </si>
  <si>
    <t>采摘休闲区（其中含土地平整、防洪堤改造，民宿主体及配套设施游步道、排水沟等）</t>
  </si>
  <si>
    <t>通过务工、租金、新华梨产业、服务业等形式带动周边农户增收，农户年平均增收4000元</t>
  </si>
  <si>
    <t>25</t>
  </si>
  <si>
    <t>排脑组水毁道路修复</t>
  </si>
  <si>
    <t>道路护堤修复约380m³、道路安防建设约200米</t>
  </si>
  <si>
    <t>26</t>
  </si>
  <si>
    <t>寺下村丫形段水毁河堤等设施维修</t>
  </si>
  <si>
    <t>河堤维修约150立方米，路面硬化约200米，人行道建设约200米等</t>
  </si>
  <si>
    <t>31</t>
  </si>
  <si>
    <t>新建片环境整治点建设</t>
  </si>
  <si>
    <t>环境修缮整治1000㎡，公共照明灯约20盏等</t>
  </si>
  <si>
    <t>杆片环境整治点建设</t>
  </si>
  <si>
    <t>浆砌石堡坎约500立方米，路面余坪硬化约100平方，涵管约100米，土方开挖清运，场地平整等</t>
  </si>
  <si>
    <t>教发背片环境整治点建设</t>
  </si>
  <si>
    <t>余坪建设约240平方米，场地清淤100立方米，土方填方等</t>
  </si>
  <si>
    <t>新圩村水毁农田设施维修</t>
  </si>
  <si>
    <t>新圩村</t>
  </si>
  <si>
    <t>新修水渠2公里，水渠维修1.5公里，塌方修复约600立方，新建水坡1处等</t>
  </si>
  <si>
    <t>新圩村横岗脑集中供水工程</t>
  </si>
  <si>
    <t>新修水池1座，水管铺设2公里</t>
  </si>
  <si>
    <t>新华人行桥水毁维修</t>
  </si>
  <si>
    <t>桥墩损毁维修1处约20m³等</t>
  </si>
  <si>
    <t>35</t>
  </si>
  <si>
    <t>桥坑片通组路续建工程</t>
  </si>
  <si>
    <t>硬化路面约1.8公里，3.5米宽</t>
  </si>
  <si>
    <t>24</t>
  </si>
  <si>
    <t>富足村水毁基础设施维修</t>
  </si>
  <si>
    <t>富足村</t>
  </si>
  <si>
    <t>水毁基础设施维修10处，含道路维修约1.2公里，河堤、水陂约400立方米，桥梁、涵洞等</t>
  </si>
  <si>
    <t>龙潭水稻制种灌溉设施修复</t>
  </si>
  <si>
    <t>龙潭村</t>
  </si>
  <si>
    <t>新建灌溉水陂长51.2mX宽3mX高2.5m，灌溉水渠修复2处</t>
  </si>
  <si>
    <t>115</t>
  </si>
  <si>
    <t>公坑水毁道路设施修复</t>
  </si>
  <si>
    <t>杨梅村</t>
  </si>
  <si>
    <t>人行桥桥岸护堤修复约40m³，道路零星修复约1公里</t>
  </si>
  <si>
    <t>珍珠片毛竹产业区水毁设施修复工程</t>
  </si>
  <si>
    <t>珍珠村</t>
  </si>
  <si>
    <t>道路护堤修复约500立方米，路面修复约200平方米，塌方约1600立方米，6*5公路桥重建一座，人行桥一座，其他水毁设施及河道清理等</t>
  </si>
  <si>
    <t>寺下镇农事服务中心建设</t>
  </si>
  <si>
    <t>约400平方米，含三通一平建设，场所主体建设等</t>
  </si>
  <si>
    <t>通过务工，分红、降低生产、运输成本等形式带动周边农户增收,农户年平均增收1000元</t>
  </si>
  <si>
    <t>320</t>
  </si>
  <si>
    <t>寺下镇土牛牛场附属设施建设</t>
  </si>
  <si>
    <t>场地平整及周边道路余坪硬化约1000㎡，钢结构及板房生产用房2处约300㎡，排水沟500m等</t>
  </si>
  <si>
    <t>通过务工、租金、新华梨产业、服务业等形式带动周边农户增收，农户年平均增收2000元</t>
  </si>
  <si>
    <t>珍珠产销一体烤房及冷库建设</t>
  </si>
  <si>
    <t>场地三通一平约400平方米，冷库、烤房设备等，周边环境整治及运输等</t>
  </si>
  <si>
    <t>通过产销合作，解决边远山村农副产品销路，增加村民收入</t>
  </si>
  <si>
    <t>150</t>
  </si>
  <si>
    <t>坛前村产业道路建设</t>
  </si>
  <si>
    <t>拓宽路基0.85公里，宽4米，硬化道路宽3米，厚18公分</t>
  </si>
  <si>
    <t>687</t>
  </si>
  <si>
    <t>新圩茶果基地设施续建</t>
  </si>
  <si>
    <t>新建道路排水沟约1100米，铺设碎石路面约3500平方，沉砂池6处等</t>
  </si>
  <si>
    <t>寺下镇育秧基地建设</t>
  </si>
  <si>
    <t>（一）预期农户通过土地流转、务工等产生受益，每年约15人，人均1000元
（二）农户适当投工投劳改善生产条件和周边，实现增收致富。
（三）受益群众满意度达96%以上</t>
  </si>
  <si>
    <t>南坪片毛竹产业区水毁设施修复工程</t>
  </si>
  <si>
    <t>道路护堤修复约1200立方米，路面修复约500平方米，公路桥一座，道路塌方清理约4000立方米，水渠修复约150米，其他水毁设施及河道清理等</t>
  </si>
  <si>
    <t>209</t>
  </si>
  <si>
    <t>宋坑片毛竹产业区水毁设施修复工程</t>
  </si>
  <si>
    <t>道路护堤修复约1200立方米，路面修复约1200平方米，道路塌方清理约2000立方米，其他水毁设施及河道清理等</t>
  </si>
  <si>
    <t>71</t>
  </si>
  <si>
    <t>泥坑至坛前双车道拓宽改造</t>
  </si>
  <si>
    <t>拓宽路基1.5公里，宽4米，硬化道路宽3米，厚18公分</t>
  </si>
  <si>
    <t>珍珠至寺下双车道拓宽改造</t>
  </si>
  <si>
    <t>644</t>
  </si>
  <si>
    <t>周屋片环境整治点建设</t>
  </si>
  <si>
    <t>吸水砖铺设约100平方米，护坡清表修复约300平方米，环境整治800平方等</t>
  </si>
  <si>
    <t>大屋场片环境整治点建设</t>
  </si>
  <si>
    <t>浆砌石堡坎约400立方米，涵管约30米，土方开挖清运等</t>
  </si>
  <si>
    <t>寺下镇新圩安置区公共基础设施建设</t>
  </si>
  <si>
    <t>点长办公室地面防水建设约100平方米及消防设施更换等附属设施建设。</t>
  </si>
  <si>
    <t>新华水毁人行桥及其他基础设施维修</t>
  </si>
  <si>
    <t>桥墩损毁维修1处约80m³，步道修复130约平方等</t>
  </si>
  <si>
    <t>新华村梨园附属设施建设</t>
  </si>
  <si>
    <t>新建河堤长约100米，共约800m³等</t>
  </si>
  <si>
    <t>寺下镇小计</t>
  </si>
  <si>
    <t>石崇农机专业化服务</t>
  </si>
  <si>
    <t>社溪镇</t>
  </si>
  <si>
    <t>石崇村</t>
  </si>
  <si>
    <t>沃德收割机1台、东方红耕地机1台、高压打药机1台</t>
  </si>
  <si>
    <t>1.收益分红：设备出租收益约1.5万元/年，预计0.8万元收益可用于5户脱贫户和监测对象公益性岗位、发展产业等；；
2.带动生产：粮食生产人工化过渡为机械化，提高生产效率和农田使用率，带动水稻产业500亩</t>
  </si>
  <si>
    <t>社溪镇朱学良</t>
  </si>
  <si>
    <t>石崇村伯公坑橙柚基地</t>
  </si>
  <si>
    <t>水池60立方2个，管道5000米，泵房一个</t>
  </si>
  <si>
    <t>1.收益分红：可带动村集体经济增收3万元/年，预计1.5万元收益可用于8户脱贫户和监测对象公益性岗位、发展产业等；
2.就业务工：预计带动10人就业，其中脱贫户3人，人均增收6000元；</t>
  </si>
  <si>
    <t>樟村组至黄田上公路硬化</t>
  </si>
  <si>
    <t>乌溪村</t>
  </si>
  <si>
    <t>路面硬化1000米、路面宽3.5米</t>
  </si>
  <si>
    <t>沙塅村杨梅园基础设施提升</t>
  </si>
  <si>
    <t>沙塅村</t>
  </si>
  <si>
    <t>杨梅园60亩道路硬化1000米、水沟500米、储藏室等</t>
  </si>
  <si>
    <t>（一）收益分红：基地2年后可实现果实采摘，可带动村集体经济增收4-5万元/年，实现村集体经济收入多元化。预计收益的50%-60%可用于公益性岗位、贫困户奖补等；
（二）就业务工：每年可吸纳当地群众务工10-15人，人均收入4000元；</t>
  </si>
  <si>
    <t>社溪村渡溪陂水渠南坑口段硬化工程</t>
  </si>
  <si>
    <t>社溪村</t>
  </si>
  <si>
    <t>新建水渠1米*0.8米，长180米</t>
  </si>
  <si>
    <t>扶持40多户脱贫户发展粮食生产，每亩增收150多元</t>
  </si>
  <si>
    <t>新江坑里水渠</t>
  </si>
  <si>
    <t>严湖村</t>
  </si>
  <si>
    <t>新建水渠500米*30*30</t>
  </si>
  <si>
    <t>严湖村坳背道路扩宽</t>
  </si>
  <si>
    <t>通组路扩宽1米*600，挡土设施150立方米</t>
  </si>
  <si>
    <t>麻田村肉牛养殖场</t>
  </si>
  <si>
    <t>麻田村</t>
  </si>
  <si>
    <t>养殖大棚600平方米、肉牛30头，饲料发酵池、污水处理池、基础设施等</t>
  </si>
  <si>
    <t>（一）收益分红：基地建设后可预计可带动村集体经济增收3万元/年，预计收益的50%-60%可用于公益性岗位、贫困户奖补等；
（二）就业务工：每年可吸纳当地群众务工3-5人，人均收入4000元；
（三）带动发展：项目建成后可收购脱贫的牛，降低脱贫户养殖风险，增强脱贫户发展养殖意愿</t>
  </si>
  <si>
    <t>社溪镇脱贫户及监测对象住房及饮水安全维护</t>
  </si>
  <si>
    <t>2023年03月-2023年12月</t>
  </si>
  <si>
    <t>困难群众房屋修缮等70户</t>
  </si>
  <si>
    <t>住房</t>
  </si>
  <si>
    <t>农村危房改造等农房改造</t>
  </si>
  <si>
    <t>（一）改善困难群众生活设施，巩固脱贫村脱贫成效。
（二）提高生活质量，降低生活成本</t>
  </si>
  <si>
    <t>93%以上</t>
  </si>
  <si>
    <t>龙田村道路损毁修复项目</t>
  </si>
  <si>
    <t>龙田村</t>
  </si>
  <si>
    <t>挡土设施350立方米，路面修复150平方米</t>
  </si>
  <si>
    <t>六村村脐橙园建设</t>
  </si>
  <si>
    <t xml:space="preserve">新建 </t>
  </si>
  <si>
    <t>六村村</t>
  </si>
  <si>
    <t>新种植脐橙50亩及配套条带、水沟、生产道路等</t>
  </si>
  <si>
    <t>（一）收益分红：基地3年后可实现果实采摘，可带动村集体经济增收3-4万元/年，实现村集体经济收入多元化。预计收益的50%-60%可用于公益性岗位、贫困户奖补等；
（二）就业务工：每年可吸纳当地群众务工8-12人，人均收入4000元；</t>
  </si>
  <si>
    <t>蓝田村蒙岗油茶基地生产路硬化</t>
  </si>
  <si>
    <t>蓝田村</t>
  </si>
  <si>
    <t>油茶山道路硬化1300米，道路宽3米</t>
  </si>
  <si>
    <t>蓝田村洞下向日葵种植基地</t>
  </si>
  <si>
    <t>种植向日葵、菊花50亩及附属配套设施</t>
  </si>
  <si>
    <t>（一）收益分红：基地建成后可实现果实采摘，可带动村集体经济增收4-5万元/年，实现村集体经济收入多元化。预计收益的50%-60%可用于公益性岗位、贫困户奖补等；
（二）就业务工：每年可吸纳当地群众务工10-15人，人均收入4000元；</t>
  </si>
  <si>
    <t>蓝田村茶油加工场建设</t>
  </si>
  <si>
    <t>茶油加工厂建设约150平方米等配套设施</t>
  </si>
  <si>
    <t>1.带动生产：就地解决本村5000亩油茶果加工问题，降低油茶农户生产加工成本；
2.就业务工：加工场成立后吸纳3-5名固定岗位，其中脱贫1户1人，人均增收2000元；
3.收益分红：增加村集体经济收入约2万元/年，预计1万元收益可用于10户脱贫户和监测对象公益性岗位、发展产业等；</t>
  </si>
  <si>
    <t>蓝田村洞下水坝新建</t>
  </si>
  <si>
    <t>拦水坝10米长及坝底硬化</t>
  </si>
  <si>
    <t>社溪镇严湖村坳上新农村建设点</t>
  </si>
  <si>
    <t>村庄整治10000平方米</t>
  </si>
  <si>
    <t>蓝田村洞下新农村建设点</t>
  </si>
  <si>
    <t>浆砌挡土墙380立方米，挖填土方4000立方</t>
  </si>
  <si>
    <t>黄塘村禾上排水渠维修</t>
  </si>
  <si>
    <t>黄塘村</t>
  </si>
  <si>
    <t>水渠维修1000米，规格30*30</t>
  </si>
  <si>
    <t>黄塘村坑口组水渠维修</t>
  </si>
  <si>
    <t>江头村圩坪新农村建设点</t>
  </si>
  <si>
    <t>江头村</t>
  </si>
  <si>
    <t>砖砌体193.31立方米、改厕5户</t>
  </si>
  <si>
    <t>江头村下耙新农村建点</t>
  </si>
  <si>
    <t>堡坎300立方米，水沟300米</t>
  </si>
  <si>
    <t>大安村桐子坑养鱼垂钓基地建设</t>
  </si>
  <si>
    <t>大安村</t>
  </si>
  <si>
    <t>水库修缮10亩，垂钓位安装，便道维修、道路硬化400米等</t>
  </si>
  <si>
    <t>1、进一步增强本村村集体经济产业，增加村集体收入；2、创造就业岗位</t>
  </si>
  <si>
    <t>大安村优质稻产业基础设施建</t>
  </si>
  <si>
    <t>道路硬化500米*3米、水渠硬化300米30*30、150米40*60</t>
  </si>
  <si>
    <t>带动水稻产业发展100亩</t>
  </si>
  <si>
    <t>社溪镇稻谷加工厂附属设施</t>
  </si>
  <si>
    <t>附属设施80平方米，地面硬化400平方米等配套设施建设</t>
  </si>
  <si>
    <t>1.带动生产：带动粮食产业3000亩；
2.收益分红：村集体出租可增收3万元，预计1.5万元收益可用于8户脱贫户和监测对象公益性岗位、发展产业等</t>
  </si>
  <si>
    <t>社陈村</t>
  </si>
  <si>
    <t>社溪镇农产品加工厂</t>
  </si>
  <si>
    <t>用于加工酿造脐橙等果酒、饮料车间大棚800平方米、地面硬化1000平方米及排水、卫生间、房屋修缮等</t>
  </si>
  <si>
    <t>（一）收益分红：厂房出租收益约4万元/年，预计收益的50%-60%可用于公益性岗位、贫困户奖补等；
（二）就业务工：预计创造20个就业岗位；
（三）带动生产：社溪镇是上犹县脐橙种植面积最多的乡镇，项目建成后可带动脐橙等水果产品进一步发展</t>
  </si>
  <si>
    <t>严湖村农业体验园基础设施建设项目</t>
  </si>
  <si>
    <t>土地平整11000平方米，水沟1700米，步道1000米</t>
  </si>
  <si>
    <t>（一）收益分红：基地建成可实现果实采摘，预计可带动村集体经济增收5万元/年，实现村集体经济收入多元化。预计收益的50%-60%可用于公益性岗位、贫困户奖补等；
（二）就业务工：每年可吸纳当地群众务工15-25人，人均收入4000元；</t>
  </si>
  <si>
    <t>蓝田村洞下三黄鸡养殖项目</t>
  </si>
  <si>
    <t>围档400米、鸡苗1000尾</t>
  </si>
  <si>
    <t>（一）收益分红：建成后可出租，预计可带动村集体经济增收2万元/年，实现村集体经济收入多元化。预计收益的50%-60%可用于公益性岗位、贫困户奖补等；
（二）就业务工：每年可吸纳当地群众务工3-5人，人均收入3000元；</t>
  </si>
  <si>
    <t>江头村食用菌基地附属设施建设工程</t>
  </si>
  <si>
    <t>地面硬化900平方米，排水沟200米等</t>
  </si>
  <si>
    <t>1.收益分红：增加村集体收入，每年受益村村集体收入4800元，预计0.2万元收益可用于4户脱贫户和监测对象公益性岗位、发展产业等；
2.就业务工：增加就业，预计增加5个工作岗位，其中1户脱贫户，日均工资100元，总工资收入2万元。</t>
  </si>
  <si>
    <t>江头夜</t>
  </si>
  <si>
    <t>严湖村数字农业产业道路硬化</t>
  </si>
  <si>
    <t>道路硬化1千米</t>
  </si>
  <si>
    <t>沙塅村桂花苗木基地道路硬化</t>
  </si>
  <si>
    <t>道路硬化800米</t>
  </si>
  <si>
    <t>狮子村富田道路维修</t>
  </si>
  <si>
    <t>狮子村</t>
  </si>
  <si>
    <t>道路维修200</t>
  </si>
  <si>
    <t>社溪镇塘坑村淡竹道路维修</t>
  </si>
  <si>
    <t>塘坑村</t>
  </si>
  <si>
    <t>道路维修600米、宽3米</t>
  </si>
  <si>
    <t>社溪镇社溪村岭下道路维修</t>
  </si>
  <si>
    <t>道路维修600米、宽3.5米</t>
  </si>
  <si>
    <t>社溪镇麻田村岗子下至坝子里道路维修</t>
  </si>
  <si>
    <t>道路维修400米、宽3.5米</t>
  </si>
  <si>
    <t>社溪镇黄塘村吉屋道路硬化</t>
  </si>
  <si>
    <t>道路硬化400米、宽3.5米</t>
  </si>
  <si>
    <t>社溪镇大安至老山垇道路扩宽项目</t>
  </si>
  <si>
    <t>道路扩宽1米，长2000米</t>
  </si>
  <si>
    <t>社溪镇蓝田村洞下防洪堤建设项目</t>
  </si>
  <si>
    <t>防洪堤550立方米</t>
  </si>
  <si>
    <t>江头村产业道路提升工程</t>
  </si>
  <si>
    <t>产业道路长380米、宽3.5米</t>
  </si>
  <si>
    <t>江头村黄桃基地道路建设</t>
  </si>
  <si>
    <t>道路建设约1100米，宽4.5米</t>
  </si>
  <si>
    <t>龙口村石高里茶叶产业基地</t>
  </si>
  <si>
    <t>龙口村</t>
  </si>
  <si>
    <t>新开茶叶脐橙基地基础设施100亩（含打带、生产道路、土地流转等前期基础设施）</t>
  </si>
  <si>
    <t>（一）收益分红：基地建成后可出租，预计可带动村集体经济增收3万元/年，实现村集体经济收入多元化。预计收益的50%-60%可用于公益性岗位、贫困户奖补等；
（二）就业务工：每年可吸纳当地群众务工15-25人，人均收入4000元；</t>
  </si>
  <si>
    <t>六村村橘柚基地建设</t>
  </si>
  <si>
    <t>新建橘柚基地260亩（含打带、新开路4千米）</t>
  </si>
  <si>
    <t>（一）收益分红：基地建成后每年可参与分红4万元左右，实现村集体经济收入多元化。预计收益的50%-60%可用于公益性岗位、贫困户奖补等；
（二）就业务工：每年可吸纳当地群众务工15-20人，人均收入4000元；</t>
  </si>
  <si>
    <t>绿源丰脐橙基地水肥一体化建</t>
  </si>
  <si>
    <t>深水井1口、2个100立方米水池等设施</t>
  </si>
  <si>
    <t>江头村小溪坑生态果园提升项目</t>
  </si>
  <si>
    <t>新建脐橙园灌溉水池2个，建设泵房设备含过滤系统、主支管道约4000米、台阶、水渠2000米、等基础设施</t>
  </si>
  <si>
    <t xml:space="preserve">(一）就业务工：吸纳30户农户就业，每户每年预计增收3000元。
（二）收益分红：增加村集体经济收入2万元/年。
</t>
  </si>
  <si>
    <t>社溪镇竹木加工厂建设</t>
  </si>
  <si>
    <t>建设加工厂房1000平方米</t>
  </si>
  <si>
    <t xml:space="preserve">(一）就业务工：吸纳10-15农户就业，每人每年预计增收4000元。
（二）收益分红：增加村集体经济收入4万元/年。
</t>
  </si>
  <si>
    <t>社溪镇育秧基地建</t>
  </si>
  <si>
    <t>社溪镇塘坑村高岭组基础设施建设项目</t>
  </si>
  <si>
    <t>开挖土方660㎥、挡土142㎥、涵管12米、路面硬化1400㎡、水渠硬化750m、照明路灯30盏</t>
  </si>
  <si>
    <t>大安村丰源脐橙基地道路硬化</t>
  </si>
  <si>
    <t>道路硬化650米、30*30水沟330米等附属设施</t>
  </si>
  <si>
    <t>1.收益分红：基地建成后每年可参与分红2万元左右，实现村集体经济收入多元化。预计收益的50%-60%可用于公益性岗位、脱贫户奖补等；
2.就业务工：每年可吸纳当地群众务工15-20人，人均收入4000元；</t>
  </si>
  <si>
    <t>67.4亩蔬菜大棚更新薄膜、完善机耕道路、沟渠及水电等</t>
  </si>
  <si>
    <t>1.土地流转：土地流转30户、其中脱贫户5户，8亩左右，发放土地流转费500元/亩；
2.就业务工：带动15人就业，其中脱贫户5人，人均增收3000元。</t>
  </si>
  <si>
    <t>社溪村　</t>
  </si>
  <si>
    <t>192.24亩蔬菜大棚更新薄膜、完善机耕道路、沟渠及水电等</t>
  </si>
  <si>
    <t>1.土地流转：土地流转50户、其中脱贫户8户，18亩左右，户均增收1600元；
2.就业务工：带动20人就业，其中脱贫户7人，人均增收10000元</t>
  </si>
  <si>
    <t>26.98亩蔬菜大棚更新薄膜、完善机耕道路和沟渠等基础设施</t>
  </si>
  <si>
    <t>1.土地流转：土地流转10户、其中脱贫户2户，4亩左右，户均增收800元；
2.就业务工：带动7人就业，其中脱贫户2人，人均增收3000元。</t>
  </si>
  <si>
    <t>龙田、严湖、油茶低改基地建设</t>
  </si>
  <si>
    <t>400油茶基地低改，含水渠（30*30）约3千米</t>
  </si>
  <si>
    <t>1.带动油茶产业400亩，户均实现增收1000元/年；
2.项目实施后可实现降低生产成本和运输成本；</t>
  </si>
  <si>
    <t>社溪镇江头小溪坑生态果园道路</t>
  </si>
  <si>
    <t>果园道路硬化700平方米和灌溉水池2个、主支管道约3550米等</t>
  </si>
  <si>
    <t>社溪镇社溪村古乾一组通组道路硬化</t>
  </si>
  <si>
    <t>道路硬化600平方米、水渠硬化100米等</t>
  </si>
  <si>
    <t>蓝田村农旅项目基础设施建设</t>
  </si>
  <si>
    <t>农旅项目土地平整40亩、灌溉设施3000米、人行道、堡坎等附属配套设施</t>
  </si>
  <si>
    <t>社溪镇龙口村石头嘴益合农场道路平整</t>
  </si>
  <si>
    <t>道路平整300*3米等附属设施建设</t>
  </si>
  <si>
    <t>社陈村大埠组孜子产业道路建设</t>
  </si>
  <si>
    <t>道路硬化1000米*3.5米</t>
  </si>
  <si>
    <t>社溪镇江头村松山背二口塘果园道路建设</t>
  </si>
  <si>
    <t>果园道路硬化2100平方米</t>
  </si>
  <si>
    <t>石崇村河堤加固项目</t>
  </si>
  <si>
    <t>400米河堤土坝加固及水渠400米</t>
  </si>
  <si>
    <t>蓝田村蒙岗新农村建设点</t>
  </si>
  <si>
    <t>路面硬化1500平方米，环境整治300平方</t>
  </si>
  <si>
    <t>蓝田村红卫新农村建设点</t>
  </si>
  <si>
    <t>浆砌挡土墙510立方米</t>
  </si>
  <si>
    <t>蓝田村上屋新农村建设点</t>
  </si>
  <si>
    <t>浆砌石挡土墙160立方米，砖挡墙30立方米，人行道200立方米，路面硬化600平方米等</t>
  </si>
  <si>
    <t>蓝田村万里新农村建设点</t>
  </si>
  <si>
    <t>河道整治400米，道路硬化1000平方米等</t>
  </si>
  <si>
    <t>安置点光伏产业</t>
  </si>
  <si>
    <t>居委会</t>
  </si>
  <si>
    <t>1、安置点楼面安装面积约1300平方，装机容量286千瓦。2、组件品牌晶科550w。3、逆变器品牌阳光4、钢架国标热镀锌。</t>
  </si>
  <si>
    <t>1.就业务工：带动周边群众就业，通过务工增加收入，可带动40人，增加6000元收入。
2.收益分红：增加村集体收入2.8万元，60%用于脱贫群众奖补等。</t>
  </si>
  <si>
    <t>发改委、乡村振兴局</t>
  </si>
  <si>
    <t>狮子村庙背、鹅形水利设施修缮项目</t>
  </si>
  <si>
    <t>水渠修复500米，水陂修缮1座</t>
  </si>
  <si>
    <t>石崇村石圾垇脐橙基地水肥一体化项目</t>
  </si>
  <si>
    <t>首部枢纽反冲洗过滤系统2套、智能控制施肥系统一套、90PE管1500米、63PE管3000米、32PE管3000米、地插微喷，排水沟1500米等</t>
  </si>
  <si>
    <t>1.收益分红：项目建成后，经营主体每年分红村集体2万元，预计1.2万元收益可用于10户脱贫户和监测对象公益性岗位、发展产业等；
2.就业务工：预计创造15个就业岗位，其中脱贫3户3人，工资预计每日80元；
3.带动生产：社溪镇是上犹县脐橙种植面积最多的乡镇，项目建成后可带动脐橙产业200亩</t>
  </si>
  <si>
    <t>石崇村小龙虾基地改造提升</t>
  </si>
  <si>
    <t>基地围绕600米、路道800米等配套设施建设</t>
  </si>
  <si>
    <t>1.收益分红：项目建成后，赣州润溪农业有限公司每年分红村集体1万元，预计0.6万元收益可用于6户脱贫户和监测对象公益性岗位、发展产业等；
2.就业务工：预计创造6个就业岗位，其中脱贫2户2人，工资预计每日80元，年收入每户5000元；
3.带动生产：带动小龙虾产业60亩</t>
  </si>
  <si>
    <t>乌溪村大芫脐橙基地水肥设施建设</t>
  </si>
  <si>
    <t>管道铺设6000米水池150立方米2个等设施</t>
  </si>
  <si>
    <t>1.就业务工：基地预计创造10个就业岗位，其中脱贫2户2人，工资预计每日80元，年收入每户5000元；
2.带动生产：带动乌溪村脐橙产业的发展，扶持脐橙产业可持续发展。</t>
  </si>
  <si>
    <t>黄塘村水毁道路修复项目</t>
  </si>
  <si>
    <t>挡土100立方米，道路硬化200平方米</t>
  </si>
  <si>
    <t>江头村循环道路扩宽建设</t>
  </si>
  <si>
    <t>县定重
点村</t>
  </si>
  <si>
    <t>浆砌挡土墙650立方米，道路硬化6280平方米</t>
  </si>
  <si>
    <t>江头村村委会</t>
  </si>
  <si>
    <t>江头村大姑山至桃园挡土等基础设施</t>
  </si>
  <si>
    <t>毛石挡土1400立方米，回填方6000立方米，硬化地面2800平方米</t>
  </si>
  <si>
    <t>社溪镇严湖村樟邦水毁修复项目</t>
  </si>
  <si>
    <t>挡土设施400立方米，桥台修复混凝土96立方米等</t>
  </si>
  <si>
    <t>蓝田村竹口至洞下道路照明设施</t>
  </si>
  <si>
    <t>道路照明25盏</t>
  </si>
  <si>
    <t>社溪小计</t>
  </si>
  <si>
    <t>总计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</si>
</sst>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Red]\(0\)"/>
    <numFmt numFmtId="179" formatCode="0.00_);[Red]\(0.00\)"/>
  </numFmts>
  <fonts count="49">
    <font>
      <sz val="11"/>
      <color theme="1"/>
      <name val="Calibri"/>
      <family val="0"/>
    </font>
    <font>
      <sz val="11"/>
      <name val="宋体"/>
      <family val="0"/>
    </font>
    <font>
      <sz val="10"/>
      <name val="宋体"/>
      <family val="0"/>
    </font>
    <font>
      <sz val="18"/>
      <name val="宋体"/>
      <family val="0"/>
    </font>
    <font>
      <sz val="10"/>
      <name val="华文仿宋"/>
      <family val="0"/>
    </font>
    <font>
      <b/>
      <sz val="10"/>
      <name val="宋体"/>
      <family val="0"/>
    </font>
    <font>
      <sz val="10"/>
      <color indexed="8"/>
      <name val="宋体"/>
      <family val="0"/>
    </font>
    <font>
      <sz val="10"/>
      <name val="黑体"/>
      <family val="3"/>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0"/>
      <name val="Calibri"/>
      <family val="0"/>
    </font>
    <font>
      <sz val="11"/>
      <name val="Calibri"/>
      <family val="0"/>
    </font>
    <font>
      <sz val="10"/>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5" fillId="32" borderId="0" applyNumberFormat="0" applyBorder="0" applyAlignment="0" applyProtection="0"/>
    <xf numFmtId="0" fontId="0" fillId="0" borderId="0">
      <alignment vertical="center"/>
      <protection/>
    </xf>
    <xf numFmtId="0" fontId="26" fillId="0" borderId="0">
      <alignment/>
      <protection/>
    </xf>
    <xf numFmtId="0" fontId="26" fillId="0" borderId="0">
      <alignment vertical="center"/>
      <protection/>
    </xf>
    <xf numFmtId="0" fontId="0" fillId="0" borderId="0" applyBorder="0">
      <alignment vertical="center"/>
      <protection/>
    </xf>
    <xf numFmtId="0" fontId="27" fillId="0" borderId="0">
      <alignment vertical="center"/>
      <protection/>
    </xf>
    <xf numFmtId="0" fontId="0" fillId="0" borderId="0">
      <alignment vertical="center"/>
      <protection/>
    </xf>
    <xf numFmtId="0" fontId="26" fillId="0" borderId="0">
      <alignment vertical="center"/>
      <protection/>
    </xf>
  </cellStyleXfs>
  <cellXfs count="151">
    <xf numFmtId="0" fontId="0" fillId="0" borderId="0" xfId="0" applyFont="1" applyAlignment="1">
      <alignment vertical="center"/>
    </xf>
    <xf numFmtId="0" fontId="46" fillId="0" borderId="0" xfId="0" applyFont="1" applyFill="1" applyAlignment="1">
      <alignment vertical="center"/>
    </xf>
    <xf numFmtId="0" fontId="46" fillId="0" borderId="0" xfId="0" applyFont="1" applyFill="1" applyAlignment="1">
      <alignment horizontal="center" vertical="center" wrapText="1"/>
    </xf>
    <xf numFmtId="0" fontId="46" fillId="0" borderId="0" xfId="0" applyFont="1" applyFill="1" applyAlignment="1">
      <alignment horizontal="center" vertical="center" wrapText="1"/>
    </xf>
    <xf numFmtId="0" fontId="46" fillId="0" borderId="0" xfId="0" applyFont="1" applyFill="1" applyAlignment="1">
      <alignment vertical="center"/>
    </xf>
    <xf numFmtId="0" fontId="46" fillId="0" borderId="0" xfId="0" applyFont="1" applyFill="1" applyAlignment="1">
      <alignment vertical="center"/>
    </xf>
    <xf numFmtId="0" fontId="46" fillId="0" borderId="0" xfId="0" applyFont="1" applyFill="1" applyBorder="1" applyAlignment="1">
      <alignment horizontal="center" vertical="center"/>
    </xf>
    <xf numFmtId="0" fontId="46" fillId="0" borderId="0" xfId="0" applyNumberFormat="1" applyFont="1" applyFill="1" applyAlignment="1">
      <alignment vertical="center" wrapText="1"/>
    </xf>
    <xf numFmtId="0" fontId="46" fillId="0" borderId="0" xfId="0" applyFont="1" applyFill="1" applyAlignment="1">
      <alignment horizontal="center" vertical="center"/>
    </xf>
    <xf numFmtId="0" fontId="46" fillId="0" borderId="0" xfId="0" applyFont="1" applyFill="1" applyBorder="1" applyAlignment="1">
      <alignment vertical="center"/>
    </xf>
    <xf numFmtId="0" fontId="46" fillId="0" borderId="0" xfId="0" applyFont="1" applyFill="1" applyAlignment="1">
      <alignment vertical="center"/>
    </xf>
    <xf numFmtId="0" fontId="2" fillId="0" borderId="0" xfId="0" applyFont="1" applyFill="1" applyAlignment="1">
      <alignment vertical="center"/>
    </xf>
    <xf numFmtId="0" fontId="47" fillId="0" borderId="0" xfId="0" applyFont="1" applyFill="1" applyAlignment="1">
      <alignment horizontal="center" vertical="center" wrapText="1"/>
    </xf>
    <xf numFmtId="0" fontId="47" fillId="0" borderId="0" xfId="0" applyFont="1" applyFill="1" applyAlignment="1">
      <alignment vertical="center"/>
    </xf>
    <xf numFmtId="0" fontId="46" fillId="0" borderId="0" xfId="0" applyFont="1" applyFill="1" applyAlignment="1">
      <alignment vertical="center"/>
    </xf>
    <xf numFmtId="0" fontId="46" fillId="0" borderId="0" xfId="0" applyFont="1" applyFill="1" applyAlignment="1">
      <alignment horizontal="center" vertical="center" wrapText="1"/>
    </xf>
    <xf numFmtId="0" fontId="46" fillId="0" borderId="0" xfId="0" applyFont="1" applyFill="1" applyAlignment="1">
      <alignment vertical="center" wrapText="1"/>
    </xf>
    <xf numFmtId="176" fontId="46" fillId="0" borderId="0" xfId="0" applyNumberFormat="1" applyFont="1" applyFill="1" applyAlignment="1">
      <alignment vertical="center"/>
    </xf>
    <xf numFmtId="176" fontId="46" fillId="0" borderId="0" xfId="0" applyNumberFormat="1" applyFont="1" applyFill="1" applyAlignment="1">
      <alignment horizontal="center" vertical="center"/>
    </xf>
    <xf numFmtId="176" fontId="46" fillId="0" borderId="0" xfId="0" applyNumberFormat="1" applyFont="1" applyFill="1" applyAlignment="1">
      <alignment horizontal="left" vertical="center"/>
    </xf>
    <xf numFmtId="0" fontId="46" fillId="0" borderId="0" xfId="0" applyFont="1" applyFill="1"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2" fillId="0" borderId="9" xfId="65" applyFont="1" applyFill="1" applyBorder="1" applyAlignment="1">
      <alignment horizontal="center" vertical="center" wrapText="1"/>
      <protection/>
    </xf>
    <xf numFmtId="0" fontId="2" fillId="0" borderId="9" xfId="0" applyFont="1" applyFill="1" applyBorder="1" applyAlignment="1">
      <alignment horizontal="center" vertical="center" wrapText="1"/>
    </xf>
    <xf numFmtId="176" fontId="2" fillId="0" borderId="9" xfId="65" applyNumberFormat="1" applyFont="1" applyFill="1" applyBorder="1" applyAlignment="1">
      <alignment horizontal="center" vertical="center" wrapText="1"/>
      <protection/>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176" fontId="2" fillId="0" borderId="9" xfId="68" applyNumberFormat="1" applyFont="1" applyFill="1" applyBorder="1" applyAlignment="1">
      <alignment horizontal="center" vertical="center" wrapText="1"/>
      <protection/>
    </xf>
    <xf numFmtId="176"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177" fontId="2" fillId="0" borderId="9" xfId="0" applyNumberFormat="1" applyFont="1" applyFill="1" applyBorder="1" applyAlignment="1">
      <alignment horizontal="center" vertical="center" wrapText="1"/>
    </xf>
    <xf numFmtId="176" fontId="2" fillId="0" borderId="9" xfId="65" applyNumberFormat="1" applyFont="1" applyFill="1" applyBorder="1" applyAlignment="1">
      <alignment horizontal="center" vertical="center"/>
      <protection/>
    </xf>
    <xf numFmtId="177" fontId="2"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178" fontId="2"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48" fillId="33" borderId="9" xfId="0" applyNumberFormat="1" applyFont="1" applyFill="1" applyBorder="1" applyAlignment="1">
      <alignment horizontal="left" vertical="center" wrapText="1"/>
    </xf>
    <xf numFmtId="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9" fontId="2"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176" fontId="46" fillId="0" borderId="9" xfId="0" applyNumberFormat="1" applyFont="1" applyFill="1" applyBorder="1" applyAlignment="1">
      <alignment horizontal="center" vertical="center" wrapText="1"/>
    </xf>
    <xf numFmtId="10" fontId="2" fillId="0" borderId="9" xfId="0" applyNumberFormat="1" applyFont="1" applyFill="1" applyBorder="1" applyAlignment="1">
      <alignment horizontal="center" vertical="center" wrapText="1"/>
    </xf>
    <xf numFmtId="0" fontId="46" fillId="0"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6" fillId="0" borderId="0" xfId="0" applyFont="1" applyFill="1" applyAlignment="1">
      <alignment vertical="center"/>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xf>
    <xf numFmtId="177"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177" fontId="46"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xf>
    <xf numFmtId="176" fontId="46"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xf>
    <xf numFmtId="177" fontId="2"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xf>
    <xf numFmtId="178" fontId="2" fillId="0" borderId="9" xfId="0" applyNumberFormat="1" applyFont="1" applyFill="1" applyBorder="1" applyAlignment="1">
      <alignment horizontal="center" vertical="center"/>
    </xf>
    <xf numFmtId="178" fontId="2" fillId="0" borderId="9" xfId="0" applyNumberFormat="1" applyFont="1" applyFill="1" applyBorder="1" applyAlignment="1">
      <alignment horizontal="center" vertical="center"/>
    </xf>
    <xf numFmtId="178" fontId="46"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46" fillId="0" borderId="9" xfId="0" applyFont="1" applyFill="1" applyBorder="1" applyAlignment="1">
      <alignment horizontal="center" vertical="center"/>
    </xf>
    <xf numFmtId="0" fontId="46" fillId="0" borderId="9" xfId="0" applyFont="1" applyFill="1" applyBorder="1" applyAlignment="1">
      <alignment horizontal="center" vertical="center"/>
    </xf>
    <xf numFmtId="177"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177" fontId="2" fillId="0" borderId="9" xfId="0" applyNumberFormat="1" applyFont="1" applyFill="1" applyBorder="1" applyAlignment="1">
      <alignment horizontal="center" vertical="center" wrapText="1"/>
    </xf>
    <xf numFmtId="178" fontId="2" fillId="0" borderId="9" xfId="65" applyNumberFormat="1" applyFont="1" applyFill="1" applyBorder="1" applyAlignment="1">
      <alignment horizontal="center" vertical="center" wrapText="1"/>
      <protection/>
    </xf>
    <xf numFmtId="178" fontId="2" fillId="0" borderId="9" xfId="0" applyNumberFormat="1" applyFont="1" applyFill="1" applyBorder="1" applyAlignment="1">
      <alignment horizontal="center" vertical="center"/>
    </xf>
    <xf numFmtId="178" fontId="2" fillId="0" borderId="9" xfId="0" applyNumberFormat="1" applyFont="1" applyFill="1" applyBorder="1" applyAlignment="1">
      <alignment horizontal="center" vertical="center" wrapText="1"/>
    </xf>
    <xf numFmtId="178" fontId="5" fillId="0" borderId="9" xfId="0" applyNumberFormat="1" applyFont="1" applyFill="1" applyBorder="1" applyAlignment="1">
      <alignment horizontal="center" vertical="center"/>
    </xf>
    <xf numFmtId="179" fontId="2"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176" fontId="46"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pplyProtection="1">
      <alignment horizontal="center" vertical="center" wrapText="1"/>
      <protection/>
    </xf>
    <xf numFmtId="0" fontId="2" fillId="0" borderId="9" xfId="0" applyFont="1" applyFill="1" applyBorder="1" applyAlignment="1">
      <alignment horizontal="center" vertical="center" wrapText="1"/>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46" fillId="0" borderId="9" xfId="0" applyFont="1" applyFill="1" applyBorder="1" applyAlignment="1">
      <alignment horizontal="center" vertical="center" wrapText="1"/>
    </xf>
    <xf numFmtId="176" fontId="46" fillId="0" borderId="9" xfId="0" applyNumberFormat="1" applyFont="1" applyFill="1" applyBorder="1" applyAlignment="1">
      <alignment horizontal="center" vertical="center"/>
    </xf>
    <xf numFmtId="176" fontId="46" fillId="0" borderId="9" xfId="0" applyNumberFormat="1" applyFont="1" applyFill="1" applyBorder="1" applyAlignment="1">
      <alignment horizontal="center" vertical="center"/>
    </xf>
    <xf numFmtId="0" fontId="46" fillId="0" borderId="9" xfId="0" applyNumberFormat="1" applyFont="1" applyFill="1" applyBorder="1" applyAlignment="1">
      <alignment horizontal="center" vertical="center"/>
    </xf>
    <xf numFmtId="176" fontId="2"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wrapText="1"/>
    </xf>
    <xf numFmtId="176" fontId="2" fillId="0" borderId="9" xfId="0" applyNumberFormat="1" applyFont="1" applyFill="1" applyBorder="1" applyAlignment="1" applyProtection="1">
      <alignment horizontal="center" vertical="center" wrapText="1"/>
      <protection/>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xf>
    <xf numFmtId="0" fontId="46" fillId="0" borderId="9" xfId="0" applyFont="1" applyFill="1" applyBorder="1" applyAlignment="1">
      <alignment horizontal="center" vertical="center"/>
    </xf>
    <xf numFmtId="0" fontId="2" fillId="0" borderId="9" xfId="0" applyFont="1" applyFill="1" applyBorder="1" applyAlignment="1">
      <alignment horizontal="center" vertical="center"/>
    </xf>
    <xf numFmtId="176" fontId="2" fillId="0" borderId="9" xfId="0" applyNumberFormat="1" applyFont="1" applyFill="1" applyBorder="1" applyAlignment="1">
      <alignment horizontal="center" vertical="center"/>
    </xf>
    <xf numFmtId="0" fontId="46" fillId="0" borderId="0" xfId="0" applyFont="1" applyFill="1" applyAlignment="1">
      <alignment horizontal="center" vertical="center"/>
    </xf>
    <xf numFmtId="4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NumberFormat="1"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176" fontId="5" fillId="0" borderId="9" xfId="0" applyNumberFormat="1" applyFont="1" applyFill="1" applyBorder="1" applyAlignment="1">
      <alignment horizontal="center" vertical="center" wrapText="1"/>
    </xf>
    <xf numFmtId="177" fontId="2" fillId="0" borderId="9" xfId="65" applyNumberFormat="1" applyFont="1" applyFill="1" applyBorder="1" applyAlignment="1">
      <alignment horizontal="center" vertical="center" wrapText="1"/>
      <protection/>
    </xf>
    <xf numFmtId="177" fontId="2" fillId="0" borderId="9" xfId="0" applyNumberFormat="1" applyFont="1" applyFill="1" applyBorder="1" applyAlignment="1">
      <alignment horizontal="center" vertical="center" wrapText="1"/>
    </xf>
    <xf numFmtId="176" fontId="46" fillId="0" borderId="9" xfId="0" applyNumberFormat="1" applyFont="1" applyFill="1" applyBorder="1" applyAlignment="1">
      <alignment horizontal="center" vertical="center"/>
    </xf>
    <xf numFmtId="0" fontId="2" fillId="0" borderId="9" xfId="0" applyNumberFormat="1" applyFont="1" applyFill="1" applyBorder="1" applyAlignment="1">
      <alignment horizontal="center" vertical="center" wrapText="1"/>
    </xf>
    <xf numFmtId="177" fontId="2" fillId="0" borderId="9" xfId="0" applyNumberFormat="1" applyFont="1" applyFill="1" applyBorder="1" applyAlignment="1">
      <alignment horizontal="center" vertical="center"/>
    </xf>
    <xf numFmtId="177" fontId="2" fillId="0" borderId="9" xfId="0" applyNumberFormat="1" applyFont="1" applyFill="1" applyBorder="1" applyAlignment="1">
      <alignment horizontal="center" vertical="center" wrapText="1"/>
    </xf>
    <xf numFmtId="177" fontId="2" fillId="0" borderId="9" xfId="0" applyNumberFormat="1" applyFont="1" applyFill="1" applyBorder="1" applyAlignment="1">
      <alignment horizontal="center" vertical="center" wrapText="1"/>
    </xf>
    <xf numFmtId="177" fontId="2" fillId="0" borderId="9" xfId="0" applyNumberFormat="1" applyFont="1" applyFill="1" applyBorder="1" applyAlignment="1">
      <alignment horizontal="center" vertical="center"/>
    </xf>
    <xf numFmtId="176" fontId="2" fillId="0" borderId="9" xfId="0" applyNumberFormat="1" applyFont="1" applyFill="1" applyBorder="1" applyAlignment="1">
      <alignment horizontal="center" vertical="center"/>
    </xf>
    <xf numFmtId="177" fontId="2" fillId="0" borderId="9" xfId="0" applyNumberFormat="1" applyFont="1" applyFill="1" applyBorder="1" applyAlignment="1">
      <alignment horizontal="center" vertical="center" wrapText="1"/>
    </xf>
    <xf numFmtId="177" fontId="5" fillId="0" borderId="9" xfId="0" applyNumberFormat="1" applyFont="1" applyFill="1" applyBorder="1" applyAlignment="1">
      <alignment horizontal="center" vertical="center"/>
    </xf>
    <xf numFmtId="10" fontId="2" fillId="0" borderId="9" xfId="0" applyNumberFormat="1" applyFont="1" applyFill="1" applyBorder="1" applyAlignment="1">
      <alignment horizontal="center" vertical="center" wrapText="1"/>
    </xf>
    <xf numFmtId="0" fontId="2" fillId="0" borderId="9" xfId="0" applyFont="1" applyFill="1" applyBorder="1" applyAlignment="1" applyProtection="1">
      <alignment horizontal="center" vertical="center"/>
      <protection/>
    </xf>
    <xf numFmtId="176" fontId="2" fillId="0" borderId="9" xfId="0" applyNumberFormat="1" applyFont="1" applyFill="1" applyBorder="1" applyAlignment="1" applyProtection="1">
      <alignment horizontal="center" vertical="center"/>
      <protection/>
    </xf>
    <xf numFmtId="10" fontId="2" fillId="0" borderId="9" xfId="0" applyNumberFormat="1" applyFont="1" applyFill="1" applyBorder="1" applyAlignment="1" applyProtection="1">
      <alignment horizontal="center" vertical="center" wrapText="1"/>
      <protection/>
    </xf>
    <xf numFmtId="0" fontId="2" fillId="0" borderId="9" xfId="65" applyFont="1" applyFill="1" applyBorder="1" applyAlignment="1">
      <alignment horizontal="center" vertical="center"/>
      <protection/>
    </xf>
    <xf numFmtId="0" fontId="5" fillId="0" borderId="9" xfId="0" applyNumberFormat="1" applyFont="1" applyFill="1" applyBorder="1" applyAlignment="1">
      <alignment horizontal="center" vertical="center" wrapText="1"/>
    </xf>
    <xf numFmtId="0" fontId="46" fillId="0" borderId="0" xfId="0" applyFont="1" applyFill="1" applyAlignment="1">
      <alignment vertical="center"/>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0" xfId="63"/>
    <cellStyle name="常规 10 2" xfId="64"/>
    <cellStyle name="常规 2" xfId="65"/>
    <cellStyle name="常规 5" xfId="66"/>
    <cellStyle name="常规 2_2018年项目资金录入样表" xfId="67"/>
    <cellStyle name="常规 3" xfId="68"/>
    <cellStyle name="常规 4" xfId="69"/>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Desktop\&#38468;&#20214;2&#65306;&#19978;&#29369;&#21439;2023&#24180;&#24041;&#22266;&#25299;&#23637;&#33073;&#36139;&#25915;&#22362;&#25104;&#26524;&#21644;&#20065;&#26449;&#25391;&#20852;&#39033;&#30446;&#35745;&#2101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12"/>
    </sheetNames>
    <sheetDataSet>
      <sheetData sheetId="1">
        <row r="2">
          <cell r="C2" t="str">
            <v>项目名称</v>
          </cell>
          <cell r="D2" t="str">
            <v>建设性质</v>
          </cell>
          <cell r="E2" t="str">
            <v>时间进度
（建设起止年月）</v>
          </cell>
          <cell r="F2" t="str">
            <v>实施地点</v>
          </cell>
          <cell r="J2" t="str">
            <v>建设任务（内容）</v>
          </cell>
          <cell r="K2" t="str">
            <v>建设规模</v>
          </cell>
          <cell r="M2" t="str">
            <v>项目类别（请筛选）</v>
          </cell>
          <cell r="P2" t="str">
            <v>项目属性（请筛选）</v>
          </cell>
          <cell r="Q2" t="str">
            <v>资金规模和筹资方式</v>
          </cell>
          <cell r="U2" t="str">
            <v>补助标准</v>
          </cell>
        </row>
        <row r="3">
          <cell r="F3" t="str">
            <v>县（市）区</v>
          </cell>
          <cell r="G3" t="str">
            <v>乡（镇）</v>
          </cell>
          <cell r="H3" t="str">
            <v>村</v>
          </cell>
          <cell r="I3" t="str">
            <v>是否重点帮扶村</v>
          </cell>
          <cell r="K3" t="str">
            <v>单位</v>
          </cell>
          <cell r="L3" t="str">
            <v>数量</v>
          </cell>
          <cell r="M3" t="str">
            <v>类别Ⅰ</v>
          </cell>
          <cell r="N3" t="str">
            <v>类别Ⅱ</v>
          </cell>
          <cell r="O3" t="str">
            <v>类别Ⅲ</v>
          </cell>
          <cell r="Q3" t="str">
            <v>总投资（万元）</v>
          </cell>
          <cell r="R3" t="str">
            <v>其中：衔接补助资金</v>
          </cell>
          <cell r="S3" t="str">
            <v>其中：整合财政涉农资金</v>
          </cell>
          <cell r="T3" t="str">
            <v>其它资金</v>
          </cell>
        </row>
        <row r="4">
          <cell r="Q4">
            <v>6861.200000000001</v>
          </cell>
          <cell r="R4">
            <v>6861.200000000001</v>
          </cell>
          <cell r="S4">
            <v>0</v>
          </cell>
          <cell r="T4">
            <v>0</v>
          </cell>
        </row>
        <row r="5">
          <cell r="Q5">
            <v>1080</v>
          </cell>
          <cell r="R5">
            <v>1080</v>
          </cell>
          <cell r="S5">
            <v>0</v>
          </cell>
          <cell r="T5">
            <v>0</v>
          </cell>
        </row>
        <row r="6">
          <cell r="C6" t="str">
            <v>产业到户奖补</v>
          </cell>
          <cell r="D6" t="str">
            <v>新建</v>
          </cell>
          <cell r="E6" t="str">
            <v>2023年01月-2023年12月</v>
          </cell>
          <cell r="F6" t="str">
            <v>上犹县</v>
          </cell>
          <cell r="G6" t="str">
            <v>各乡镇</v>
          </cell>
          <cell r="H6" t="str">
            <v>各村</v>
          </cell>
          <cell r="I6" t="str">
            <v>是</v>
          </cell>
          <cell r="J6" t="str">
            <v>用于奖补致富带头人、奖补自主发展产业的已脱贫户（含已经认定的边缘户，突发困难户等）</v>
          </cell>
          <cell r="K6" t="str">
            <v>项</v>
          </cell>
          <cell r="L6" t="str">
            <v>1</v>
          </cell>
          <cell r="M6" t="str">
            <v>产业发展项目</v>
          </cell>
          <cell r="N6" t="str">
            <v>生产奖补</v>
          </cell>
          <cell r="O6" t="str">
            <v>产业奖补</v>
          </cell>
          <cell r="P6" t="str">
            <v>农村产业发展</v>
          </cell>
          <cell r="Q6">
            <v>900</v>
          </cell>
          <cell r="R6">
            <v>900</v>
          </cell>
          <cell r="S6">
            <v>0</v>
          </cell>
          <cell r="T6">
            <v>0</v>
          </cell>
          <cell r="U6" t="str">
            <v>按相关文件进行奖补</v>
          </cell>
        </row>
        <row r="7">
          <cell r="C7" t="str">
            <v>食用菌菌袋奖补产业项目</v>
          </cell>
          <cell r="D7" t="str">
            <v>新建</v>
          </cell>
          <cell r="E7" t="str">
            <v>2023年01月-2023年12月</v>
          </cell>
          <cell r="F7" t="str">
            <v>上犹县</v>
          </cell>
          <cell r="G7" t="str">
            <v>各乡镇</v>
          </cell>
          <cell r="H7" t="str">
            <v>各村</v>
          </cell>
          <cell r="I7" t="str">
            <v>是</v>
          </cell>
          <cell r="J7" t="str">
            <v>对按照奖补标准和规定（文件另行下文）自主培育或购入食用菌菌袋生产的经营主体进行菌袋奖补</v>
          </cell>
          <cell r="K7" t="str">
            <v>项</v>
          </cell>
          <cell r="L7" t="str">
            <v>1</v>
          </cell>
          <cell r="M7" t="str">
            <v>产业发展项目</v>
          </cell>
          <cell r="N7" t="str">
            <v>生产奖补</v>
          </cell>
          <cell r="O7" t="str">
            <v>产业奖补</v>
          </cell>
          <cell r="P7" t="str">
            <v>农村产业发展</v>
          </cell>
          <cell r="Q7">
            <v>180</v>
          </cell>
          <cell r="R7">
            <v>180</v>
          </cell>
          <cell r="S7">
            <v>0</v>
          </cell>
          <cell r="T7">
            <v>0</v>
          </cell>
          <cell r="U7" t="str">
            <v>按相关文件进行奖补</v>
          </cell>
        </row>
        <row r="8">
          <cell r="Q8">
            <v>700</v>
          </cell>
          <cell r="R8">
            <v>700</v>
          </cell>
          <cell r="S8">
            <v>0</v>
          </cell>
          <cell r="T8">
            <v>0</v>
          </cell>
        </row>
        <row r="9">
          <cell r="C9" t="str">
            <v>“产业信贷通"贴息项目</v>
          </cell>
          <cell r="D9" t="str">
            <v>续建</v>
          </cell>
          <cell r="E9" t="str">
            <v>2023年01月-2023年12月</v>
          </cell>
          <cell r="F9" t="str">
            <v>上犹县</v>
          </cell>
          <cell r="G9" t="str">
            <v>各乡镇</v>
          </cell>
          <cell r="H9" t="str">
            <v>各村</v>
          </cell>
          <cell r="I9" t="str">
            <v>是</v>
          </cell>
          <cell r="J9" t="str">
            <v>贷款贴息</v>
          </cell>
          <cell r="K9" t="str">
            <v>项</v>
          </cell>
          <cell r="L9">
            <v>1</v>
          </cell>
          <cell r="M9" t="str">
            <v>产业发展项目</v>
          </cell>
          <cell r="N9" t="str">
            <v>金融保险配套</v>
          </cell>
          <cell r="O9" t="str">
            <v>小额贷款贴息</v>
          </cell>
          <cell r="P9" t="str">
            <v>农村产业发展</v>
          </cell>
          <cell r="Q9">
            <v>700</v>
          </cell>
          <cell r="R9">
            <v>700</v>
          </cell>
          <cell r="S9">
            <v>0</v>
          </cell>
          <cell r="T9">
            <v>0</v>
          </cell>
          <cell r="U9" t="str">
            <v>全额贴息</v>
          </cell>
        </row>
        <row r="10">
          <cell r="Q10">
            <v>119</v>
          </cell>
          <cell r="R10">
            <v>119</v>
          </cell>
          <cell r="S10">
            <v>0</v>
          </cell>
          <cell r="T10">
            <v>0</v>
          </cell>
        </row>
        <row r="11">
          <cell r="C11" t="str">
            <v>上犹县平富生态林场2023年度国有林场黄埠感坑管护用房建设项目</v>
          </cell>
          <cell r="D11" t="str">
            <v>新建</v>
          </cell>
          <cell r="E11" t="str">
            <v>2023年01月-2023年12月</v>
          </cell>
          <cell r="F11" t="str">
            <v>上犹县</v>
          </cell>
          <cell r="G11" t="str">
            <v>黄埠镇</v>
          </cell>
          <cell r="H11" t="str">
            <v>感坑村</v>
          </cell>
          <cell r="I11" t="str">
            <v>否</v>
          </cell>
          <cell r="J11" t="str">
            <v>林区公路扩宽及硬化工程长1.7公里，宽3米，厚0.18米。</v>
          </cell>
          <cell r="K11" t="str">
            <v>千米</v>
          </cell>
          <cell r="L11">
            <v>1.7</v>
          </cell>
          <cell r="M11" t="str">
            <v>产业发展项目</v>
          </cell>
          <cell r="N11" t="str">
            <v>生产基地</v>
          </cell>
          <cell r="O11" t="str">
            <v>种植基地</v>
          </cell>
          <cell r="P11" t="str">
            <v>农村产业发展</v>
          </cell>
          <cell r="Q11">
            <v>64</v>
          </cell>
          <cell r="R11">
            <v>64</v>
          </cell>
          <cell r="S11">
            <v>0</v>
          </cell>
          <cell r="T11">
            <v>0</v>
          </cell>
          <cell r="U11" t="str">
            <v>据实补助</v>
          </cell>
        </row>
        <row r="12">
          <cell r="C12" t="str">
            <v>上犹县五指峰生态林场2023年欠发达林场巩固提升项目</v>
          </cell>
          <cell r="D12" t="str">
            <v>新建</v>
          </cell>
          <cell r="E12" t="str">
            <v>2023年01月-2023年12月</v>
          </cell>
          <cell r="F12" t="str">
            <v>上犹县</v>
          </cell>
          <cell r="G12" t="str">
            <v>东山镇</v>
          </cell>
          <cell r="H12" t="str">
            <v>上埠村</v>
          </cell>
          <cell r="I12" t="str">
            <v>否</v>
          </cell>
          <cell r="J12" t="str">
            <v>种植油茶200亩</v>
          </cell>
          <cell r="K12" t="str">
            <v>亩</v>
          </cell>
          <cell r="L12">
            <v>200</v>
          </cell>
          <cell r="M12" t="str">
            <v>产业发展项目</v>
          </cell>
          <cell r="N12" t="str">
            <v>生产基地</v>
          </cell>
          <cell r="O12" t="str">
            <v>种植基地</v>
          </cell>
          <cell r="P12" t="str">
            <v>农村产业发展</v>
          </cell>
          <cell r="Q12">
            <v>55</v>
          </cell>
          <cell r="R12">
            <v>55</v>
          </cell>
          <cell r="S12">
            <v>0</v>
          </cell>
          <cell r="T12">
            <v>0</v>
          </cell>
          <cell r="U12" t="str">
            <v>据实补助</v>
          </cell>
        </row>
        <row r="13">
          <cell r="Q13">
            <v>2629.1</v>
          </cell>
          <cell r="R13">
            <v>2629.1</v>
          </cell>
          <cell r="S13">
            <v>0</v>
          </cell>
          <cell r="T13">
            <v>0</v>
          </cell>
        </row>
        <row r="14">
          <cell r="C14" t="str">
            <v>高兴村高陂茶叶基地</v>
          </cell>
          <cell r="D14" t="str">
            <v>新建</v>
          </cell>
          <cell r="E14" t="str">
            <v>2023年01月-2023年12月</v>
          </cell>
          <cell r="F14" t="str">
            <v>上犹县</v>
          </cell>
          <cell r="G14" t="str">
            <v>水岩乡</v>
          </cell>
          <cell r="H14" t="str">
            <v>高兴村</v>
          </cell>
          <cell r="I14" t="str">
            <v>省定重点村</v>
          </cell>
          <cell r="J14" t="str">
            <v>开挖土地、开设道路、种植茶苗、土地流转</v>
          </cell>
          <cell r="K14" t="str">
            <v>亩</v>
          </cell>
          <cell r="L14">
            <v>300</v>
          </cell>
          <cell r="M14" t="str">
            <v>产业发展项目</v>
          </cell>
          <cell r="N14" t="str">
            <v>生产基地</v>
          </cell>
          <cell r="O14" t="str">
            <v>种植基地</v>
          </cell>
          <cell r="P14" t="str">
            <v>农村产业发展</v>
          </cell>
          <cell r="Q14">
            <v>150</v>
          </cell>
          <cell r="R14">
            <v>150</v>
          </cell>
          <cell r="U14" t="str">
            <v>据实补助</v>
          </cell>
        </row>
        <row r="15">
          <cell r="C15" t="str">
            <v>崇坑村安子茶叶基地建设项目</v>
          </cell>
          <cell r="D15" t="str">
            <v>新建</v>
          </cell>
          <cell r="E15" t="str">
            <v>2023年01月-2023年12月</v>
          </cell>
          <cell r="F15" t="str">
            <v>上犹县</v>
          </cell>
          <cell r="G15" t="str">
            <v>水岩乡</v>
          </cell>
          <cell r="H15" t="str">
            <v>崇坑村</v>
          </cell>
          <cell r="I15" t="str">
            <v>否</v>
          </cell>
          <cell r="J15" t="str">
            <v>新植茶叶基地40亩</v>
          </cell>
          <cell r="K15" t="str">
            <v>亩</v>
          </cell>
          <cell r="L15">
            <v>40</v>
          </cell>
          <cell r="M15" t="str">
            <v>产业发展项目</v>
          </cell>
          <cell r="N15" t="str">
            <v>生产基地</v>
          </cell>
          <cell r="O15" t="str">
            <v>种植基地</v>
          </cell>
          <cell r="P15" t="str">
            <v>农村产业发展</v>
          </cell>
          <cell r="Q15">
            <v>30</v>
          </cell>
          <cell r="R15">
            <v>30</v>
          </cell>
          <cell r="U15" t="str">
            <v>据实补助</v>
          </cell>
        </row>
        <row r="16">
          <cell r="C16" t="str">
            <v>上湾村稻虾（鱼）共养基地</v>
          </cell>
          <cell r="D16" t="str">
            <v>新建</v>
          </cell>
          <cell r="E16" t="str">
            <v>2023年01月-2023年12月</v>
          </cell>
          <cell r="F16" t="str">
            <v>上犹县</v>
          </cell>
          <cell r="G16" t="str">
            <v>营前镇</v>
          </cell>
          <cell r="H16" t="str">
            <v>上湾村</v>
          </cell>
          <cell r="I16" t="str">
            <v>县定重点村</v>
          </cell>
          <cell r="J16" t="str">
            <v>稻虾（鱼）共养基地约40亩，土地平整、养殖沟渠开挖等</v>
          </cell>
          <cell r="K16" t="str">
            <v>亩</v>
          </cell>
          <cell r="L16" t="str">
            <v>40</v>
          </cell>
          <cell r="M16" t="str">
            <v>产业发展项目</v>
          </cell>
          <cell r="N16" t="str">
            <v>生产基地</v>
          </cell>
          <cell r="O16" t="str">
            <v>养殖基地</v>
          </cell>
          <cell r="P16" t="str">
            <v>农村产业发展</v>
          </cell>
          <cell r="Q16">
            <v>20</v>
          </cell>
          <cell r="R16">
            <v>20</v>
          </cell>
          <cell r="S16">
            <v>0</v>
          </cell>
          <cell r="T16">
            <v>0</v>
          </cell>
          <cell r="U16" t="str">
            <v>据实补助</v>
          </cell>
        </row>
        <row r="17">
          <cell r="C17" t="str">
            <v>营前镇育秧工厂附属设施建设</v>
          </cell>
          <cell r="D17" t="str">
            <v>新建</v>
          </cell>
          <cell r="E17" t="str">
            <v>2023年01月-2023年12月</v>
          </cell>
          <cell r="F17" t="str">
            <v>上犹县</v>
          </cell>
          <cell r="G17" t="str">
            <v>营前镇</v>
          </cell>
          <cell r="H17" t="str">
            <v>蛛岭村</v>
          </cell>
          <cell r="I17" t="str">
            <v>县定重点村</v>
          </cell>
          <cell r="J17" t="str">
            <v>育秧厂房建设约200平方米及附属设施建设</v>
          </cell>
          <cell r="K17" t="str">
            <v>平方米</v>
          </cell>
          <cell r="L17">
            <v>200</v>
          </cell>
          <cell r="M17" t="str">
            <v>产业发展项目</v>
          </cell>
          <cell r="N17" t="str">
            <v>生产基地</v>
          </cell>
          <cell r="O17" t="str">
            <v>种植基地</v>
          </cell>
          <cell r="P17" t="str">
            <v>农村产业发展</v>
          </cell>
          <cell r="Q17">
            <v>120</v>
          </cell>
          <cell r="R17">
            <v>120</v>
          </cell>
          <cell r="S17">
            <v>0</v>
          </cell>
          <cell r="T17">
            <v>0</v>
          </cell>
        </row>
        <row r="18">
          <cell r="C18" t="str">
            <v>下湾村生态鱼养殖基地</v>
          </cell>
          <cell r="D18" t="str">
            <v>新建</v>
          </cell>
          <cell r="E18" t="str">
            <v>2023年01月-2023年12月</v>
          </cell>
          <cell r="F18" t="str">
            <v>上犹县</v>
          </cell>
          <cell r="G18" t="str">
            <v>营前镇</v>
          </cell>
          <cell r="H18" t="str">
            <v>下湾村</v>
          </cell>
          <cell r="I18" t="str">
            <v>省定重点村</v>
          </cell>
          <cell r="J18" t="str">
            <v>生态鱼养殖约80亩，池塘开挖、塘堤平整及配套设施</v>
          </cell>
          <cell r="K18" t="str">
            <v>亩</v>
          </cell>
          <cell r="L18" t="str">
            <v>80</v>
          </cell>
          <cell r="M18" t="str">
            <v>产业发展项目</v>
          </cell>
          <cell r="N18" t="str">
            <v>生产基地</v>
          </cell>
          <cell r="O18" t="str">
            <v>养殖基地</v>
          </cell>
          <cell r="P18" t="str">
            <v>农村产业发展</v>
          </cell>
          <cell r="Q18">
            <v>30</v>
          </cell>
          <cell r="R18">
            <v>30</v>
          </cell>
          <cell r="S18">
            <v>0</v>
          </cell>
          <cell r="T18">
            <v>0</v>
          </cell>
          <cell r="U18" t="str">
            <v>据实补助</v>
          </cell>
        </row>
        <row r="19">
          <cell r="C19" t="str">
            <v>大棚设施蔬菜基地巩固提升</v>
          </cell>
          <cell r="D19" t="str">
            <v>提升</v>
          </cell>
          <cell r="E19" t="str">
            <v>2023年03月-2023年10月</v>
          </cell>
          <cell r="F19" t="str">
            <v>上犹县</v>
          </cell>
          <cell r="G19" t="str">
            <v>营前镇</v>
          </cell>
          <cell r="H19" t="str">
            <v>上湾村</v>
          </cell>
          <cell r="I19" t="str">
            <v>县定重点村</v>
          </cell>
          <cell r="J19" t="str">
            <v>更新薄膜、完善机耕道路、沟渠及水电等</v>
          </cell>
          <cell r="K19" t="str">
            <v>亩</v>
          </cell>
          <cell r="L19">
            <v>134.5</v>
          </cell>
          <cell r="M19" t="str">
            <v>产业发展项目</v>
          </cell>
          <cell r="N19" t="str">
            <v>生产基地</v>
          </cell>
          <cell r="O19" t="str">
            <v>种植基地</v>
          </cell>
          <cell r="P19" t="str">
            <v>农村产业发展</v>
          </cell>
          <cell r="Q19">
            <v>56.1</v>
          </cell>
          <cell r="R19">
            <v>56.1</v>
          </cell>
          <cell r="S19">
            <v>0</v>
          </cell>
          <cell r="T19">
            <v>0</v>
          </cell>
        </row>
        <row r="20">
          <cell r="C20" t="str">
            <v>黄桃种植产业基地</v>
          </cell>
          <cell r="D20" t="str">
            <v>新建</v>
          </cell>
          <cell r="E20" t="str">
            <v>2023年01月-2023年12月</v>
          </cell>
          <cell r="F20" t="str">
            <v>上犹县</v>
          </cell>
          <cell r="G20" t="str">
            <v>五指峰乡</v>
          </cell>
          <cell r="H20" t="str">
            <v>黄竹头村</v>
          </cell>
          <cell r="I20" t="str">
            <v>省定重点村</v>
          </cell>
          <cell r="J20" t="str">
            <v>土地流转、产业基地建设20亩及配套设施建设等</v>
          </cell>
          <cell r="K20" t="str">
            <v>亩</v>
          </cell>
          <cell r="L20">
            <v>20</v>
          </cell>
          <cell r="M20" t="str">
            <v>产业发展项目</v>
          </cell>
          <cell r="N20" t="str">
            <v>生产基地</v>
          </cell>
          <cell r="O20" t="str">
            <v>种植基地</v>
          </cell>
          <cell r="P20" t="str">
            <v>农村产业发展</v>
          </cell>
          <cell r="Q20">
            <v>35</v>
          </cell>
          <cell r="R20">
            <v>35</v>
          </cell>
          <cell r="U20" t="str">
            <v>据实补助</v>
          </cell>
        </row>
        <row r="21">
          <cell r="C21" t="str">
            <v>安和新品种食用菌大棚建设项目</v>
          </cell>
          <cell r="D21" t="str">
            <v>新建</v>
          </cell>
          <cell r="E21" t="str">
            <v>2023年01月-2023年12月</v>
          </cell>
          <cell r="F21" t="str">
            <v>上犹县</v>
          </cell>
          <cell r="G21" t="str">
            <v>安和乡</v>
          </cell>
          <cell r="H21" t="str">
            <v>富湾村</v>
          </cell>
          <cell r="I21" t="str">
            <v>省定重点村</v>
          </cell>
          <cell r="J21" t="str">
            <v>400平方米新品种食用菌大棚建设等</v>
          </cell>
          <cell r="K21" t="str">
            <v>平方米</v>
          </cell>
          <cell r="L21">
            <v>400</v>
          </cell>
          <cell r="M21" t="str">
            <v>产业发展项目</v>
          </cell>
          <cell r="N21" t="str">
            <v>生产基地</v>
          </cell>
          <cell r="O21" t="str">
            <v>种植基地</v>
          </cell>
          <cell r="P21" t="str">
            <v>农村产业发展</v>
          </cell>
          <cell r="Q21">
            <v>45</v>
          </cell>
          <cell r="R21">
            <v>45</v>
          </cell>
          <cell r="U21" t="str">
            <v>据实补助</v>
          </cell>
        </row>
        <row r="22">
          <cell r="C22" t="str">
            <v>六个村食用菌基地菌棒培育房建设</v>
          </cell>
          <cell r="D22" t="str">
            <v>新建</v>
          </cell>
          <cell r="E22" t="str">
            <v>2023年01月-2023年12月</v>
          </cell>
          <cell r="F22" t="str">
            <v>上犹县</v>
          </cell>
          <cell r="G22" t="str">
            <v>安和乡</v>
          </cell>
          <cell r="H22" t="str">
            <v>安和村</v>
          </cell>
          <cell r="I22" t="str">
            <v>否</v>
          </cell>
          <cell r="J22" t="str">
            <v>新建占地约280平方米菌棒培育房</v>
          </cell>
          <cell r="K22" t="str">
            <v>平方米</v>
          </cell>
          <cell r="L22">
            <v>280</v>
          </cell>
          <cell r="M22" t="str">
            <v>产业发展项目</v>
          </cell>
          <cell r="N22" t="str">
            <v>生产基地</v>
          </cell>
          <cell r="O22" t="str">
            <v>种植基地</v>
          </cell>
          <cell r="P22" t="str">
            <v>农村产业发展</v>
          </cell>
          <cell r="Q22">
            <v>91</v>
          </cell>
          <cell r="R22">
            <v>91</v>
          </cell>
          <cell r="U22" t="str">
            <v>据实补助</v>
          </cell>
        </row>
        <row r="23">
          <cell r="C23" t="str">
            <v>石崇村伯公坑橙柚基地</v>
          </cell>
          <cell r="D23" t="str">
            <v>续建</v>
          </cell>
          <cell r="E23" t="str">
            <v>2023年01月-2023年12月</v>
          </cell>
          <cell r="F23" t="str">
            <v>上犹县</v>
          </cell>
          <cell r="G23" t="str">
            <v>社溪镇</v>
          </cell>
          <cell r="H23" t="str">
            <v>石崇村</v>
          </cell>
          <cell r="I23" t="str">
            <v>省定重点村</v>
          </cell>
          <cell r="J23" t="str">
            <v>新建脐橙基地60亩、土地流转及生产道路、蓄水池、踏步、山塘维修、抽水泵房等等基础设施</v>
          </cell>
          <cell r="K23" t="str">
            <v>亩</v>
          </cell>
          <cell r="L23">
            <v>60</v>
          </cell>
          <cell r="M23" t="str">
            <v>产业发展项目</v>
          </cell>
          <cell r="N23" t="str">
            <v>生产基地</v>
          </cell>
          <cell r="O23" t="str">
            <v>种植基地</v>
          </cell>
          <cell r="P23" t="str">
            <v>农村产业发展</v>
          </cell>
          <cell r="Q23">
            <v>40</v>
          </cell>
          <cell r="R23">
            <v>40</v>
          </cell>
          <cell r="U23" t="str">
            <v>据实补助</v>
          </cell>
        </row>
        <row r="24">
          <cell r="C24" t="str">
            <v>大棚设施蔬菜基地巩固提升</v>
          </cell>
          <cell r="D24" t="str">
            <v>提升</v>
          </cell>
          <cell r="E24" t="str">
            <v>2023.1-2023.10</v>
          </cell>
          <cell r="F24" t="str">
            <v>上犹县</v>
          </cell>
          <cell r="G24" t="str">
            <v>社溪镇</v>
          </cell>
          <cell r="H24" t="str">
            <v>麻田村</v>
          </cell>
          <cell r="I24" t="str">
            <v>否</v>
          </cell>
          <cell r="J24" t="str">
            <v>更新薄膜、完善机耕道路、沟渠及水电等</v>
          </cell>
          <cell r="K24" t="str">
            <v>亩</v>
          </cell>
          <cell r="L24">
            <v>67.4</v>
          </cell>
          <cell r="M24" t="str">
            <v>产业发展项目</v>
          </cell>
          <cell r="N24" t="str">
            <v>生产基地</v>
          </cell>
          <cell r="O24" t="str">
            <v>种植基地</v>
          </cell>
          <cell r="P24" t="str">
            <v>农村产业发展</v>
          </cell>
          <cell r="Q24">
            <v>28.1</v>
          </cell>
          <cell r="R24">
            <v>28.1</v>
          </cell>
        </row>
        <row r="25">
          <cell r="C25" t="str">
            <v>大棚设施蔬菜基地巩固提升</v>
          </cell>
          <cell r="D25" t="str">
            <v>提升</v>
          </cell>
          <cell r="E25" t="str">
            <v>2023.1-2023.10</v>
          </cell>
          <cell r="F25" t="str">
            <v>上犹县</v>
          </cell>
          <cell r="G25" t="str">
            <v>社溪镇</v>
          </cell>
          <cell r="H25" t="str">
            <v>社溪村　</v>
          </cell>
          <cell r="I25" t="str">
            <v>否</v>
          </cell>
          <cell r="J25" t="str">
            <v>更新薄膜、完善机耕道路、沟渠及水电等</v>
          </cell>
          <cell r="K25" t="str">
            <v>亩</v>
          </cell>
          <cell r="L25">
            <v>192.24</v>
          </cell>
          <cell r="M25" t="str">
            <v>产业发展项目</v>
          </cell>
          <cell r="N25" t="str">
            <v>生产基地</v>
          </cell>
          <cell r="O25" t="str">
            <v>种植基地</v>
          </cell>
          <cell r="P25" t="str">
            <v>农村产业发展</v>
          </cell>
          <cell r="Q25">
            <v>80.3</v>
          </cell>
          <cell r="R25">
            <v>80.3</v>
          </cell>
          <cell r="U25" t="str">
            <v>据实补助</v>
          </cell>
        </row>
        <row r="26">
          <cell r="C26" t="str">
            <v>大棚设施蔬菜基地巩固提升</v>
          </cell>
          <cell r="D26" t="str">
            <v>提升</v>
          </cell>
          <cell r="E26" t="str">
            <v>2023.1-2023.10</v>
          </cell>
          <cell r="F26" t="str">
            <v>上犹县</v>
          </cell>
          <cell r="G26" t="str">
            <v>社溪镇</v>
          </cell>
          <cell r="H26" t="str">
            <v>龙口村</v>
          </cell>
          <cell r="I26" t="str">
            <v>否</v>
          </cell>
          <cell r="J26" t="str">
            <v>更新薄膜、完善机耕道路和沟渠等基础设施</v>
          </cell>
          <cell r="K26" t="str">
            <v>亩</v>
          </cell>
          <cell r="L26">
            <v>26.98</v>
          </cell>
          <cell r="M26" t="str">
            <v>产业发展项目</v>
          </cell>
          <cell r="N26" t="str">
            <v>生产基地</v>
          </cell>
          <cell r="O26" t="str">
            <v>种植基地</v>
          </cell>
          <cell r="P26" t="str">
            <v>农村产业发展</v>
          </cell>
          <cell r="Q26">
            <v>11.2</v>
          </cell>
          <cell r="R26">
            <v>11.2</v>
          </cell>
        </row>
        <row r="27">
          <cell r="C27" t="str">
            <v>社溪镇育秧基地建</v>
          </cell>
          <cell r="D27" t="str">
            <v>新建</v>
          </cell>
          <cell r="E27" t="str">
            <v>2023.3.--2023.12</v>
          </cell>
          <cell r="F27" t="str">
            <v>上犹县</v>
          </cell>
          <cell r="G27" t="str">
            <v>社溪镇</v>
          </cell>
          <cell r="H27" t="str">
            <v>社溪镇</v>
          </cell>
          <cell r="I27" t="str">
            <v>否</v>
          </cell>
          <cell r="J27" t="str">
            <v>育秧能力5000亩规格的秧厂房建设及附属设施建设</v>
          </cell>
          <cell r="K27" t="str">
            <v>亩</v>
          </cell>
          <cell r="L27">
            <v>5000</v>
          </cell>
          <cell r="M27" t="str">
            <v>产业发展项目</v>
          </cell>
          <cell r="N27" t="str">
            <v>生产基地</v>
          </cell>
          <cell r="O27" t="str">
            <v>种植基地</v>
          </cell>
          <cell r="P27" t="str">
            <v>农村产业发展</v>
          </cell>
          <cell r="Q27">
            <v>80</v>
          </cell>
          <cell r="R27">
            <v>80</v>
          </cell>
          <cell r="U27" t="str">
            <v>据实补助</v>
          </cell>
        </row>
        <row r="28">
          <cell r="C28" t="str">
            <v>大石门村茶叶种植基地续建</v>
          </cell>
          <cell r="D28" t="str">
            <v>新建</v>
          </cell>
          <cell r="E28" t="str">
            <v>2023年01月-2023年12月</v>
          </cell>
          <cell r="F28" t="str">
            <v>上犹县</v>
          </cell>
          <cell r="G28" t="str">
            <v>双溪乡</v>
          </cell>
          <cell r="H28" t="str">
            <v>大石门村</v>
          </cell>
          <cell r="I28" t="str">
            <v>省定重点村</v>
          </cell>
          <cell r="J28" t="str">
            <v>大石门村茶叶种植基地100亩，蓄水池2个，机耕道1000米，水渠1000米等</v>
          </cell>
          <cell r="K28" t="str">
            <v>亩</v>
          </cell>
          <cell r="L28">
            <v>100</v>
          </cell>
          <cell r="M28" t="str">
            <v>产业发展项目</v>
          </cell>
          <cell r="N28" t="str">
            <v>生产基地</v>
          </cell>
          <cell r="O28" t="str">
            <v>种植基地</v>
          </cell>
          <cell r="P28" t="str">
            <v>农村产业发展</v>
          </cell>
          <cell r="Q28">
            <v>48</v>
          </cell>
          <cell r="R28">
            <v>48</v>
          </cell>
          <cell r="U28" t="str">
            <v>据实补助</v>
          </cell>
        </row>
        <row r="29">
          <cell r="C29" t="str">
            <v>寺下镇育秧基地建设</v>
          </cell>
          <cell r="D29" t="str">
            <v>新建</v>
          </cell>
          <cell r="E29" t="str">
            <v>2023年01月-2023年12月</v>
          </cell>
          <cell r="F29" t="str">
            <v>上犹县</v>
          </cell>
          <cell r="G29" t="str">
            <v>寺下镇</v>
          </cell>
          <cell r="H29" t="str">
            <v>杨梅村</v>
          </cell>
          <cell r="I29" t="str">
            <v>否</v>
          </cell>
          <cell r="J29" t="str">
            <v>1000平方米连栋温室大棚，薄膜版含风机水帘，外遮阳，内保温系统标准化建设及灌溉设备等。400平方米跨度钢结构棚及其配套设施等建设。育秧工厂生物质底土打包机一台、生物质发酵罐一座30立方、高效炼苗塔一座等附属设施。</v>
          </cell>
          <cell r="K29" t="str">
            <v>平方米</v>
          </cell>
          <cell r="L29">
            <v>1000</v>
          </cell>
          <cell r="M29" t="str">
            <v>产业发展项目</v>
          </cell>
          <cell r="N29" t="str">
            <v>生产基地</v>
          </cell>
          <cell r="O29" t="str">
            <v>种植基地</v>
          </cell>
          <cell r="P29" t="str">
            <v>农村产业发展</v>
          </cell>
          <cell r="Q29">
            <v>40</v>
          </cell>
          <cell r="R29">
            <v>40</v>
          </cell>
          <cell r="U29" t="str">
            <v>据实补助</v>
          </cell>
        </row>
        <row r="30">
          <cell r="C30" t="str">
            <v>秀罗村机械化育秧工厂建设项目</v>
          </cell>
          <cell r="D30" t="str">
            <v>新建</v>
          </cell>
          <cell r="E30" t="str">
            <v>2023年01月-2023年12月</v>
          </cell>
          <cell r="F30" t="str">
            <v>上犹县</v>
          </cell>
          <cell r="G30" t="str">
            <v>紫阳乡</v>
          </cell>
          <cell r="H30" t="str">
            <v>秀罗村</v>
          </cell>
          <cell r="I30" t="str">
            <v>县定重点村</v>
          </cell>
          <cell r="J30" t="str">
            <v>育秧厂房建设约700平方米、育秧设备采购1套、挡土设施约1000立方米、土地平整等</v>
          </cell>
          <cell r="K30" t="str">
            <v>平方米</v>
          </cell>
          <cell r="L30">
            <v>700</v>
          </cell>
          <cell r="M30" t="str">
            <v>产业发展项目</v>
          </cell>
          <cell r="N30" t="str">
            <v>生产基地</v>
          </cell>
          <cell r="O30" t="str">
            <v>种植基地</v>
          </cell>
          <cell r="P30" t="str">
            <v>农村产业发展</v>
          </cell>
          <cell r="Q30">
            <v>70</v>
          </cell>
          <cell r="R30">
            <v>70</v>
          </cell>
          <cell r="U30" t="str">
            <v>据实补助</v>
          </cell>
        </row>
        <row r="31">
          <cell r="C31" t="str">
            <v>高基坪村中草药基地产业排水渠及附属设施建设</v>
          </cell>
          <cell r="D31" t="str">
            <v>新建</v>
          </cell>
          <cell r="E31" t="str">
            <v>2023年01月-2023年12月</v>
          </cell>
          <cell r="F31" t="str">
            <v>上犹县</v>
          </cell>
          <cell r="G31" t="str">
            <v>紫阳乡</v>
          </cell>
          <cell r="H31" t="str">
            <v>高基坪村</v>
          </cell>
          <cell r="I31" t="str">
            <v>省定重点村</v>
          </cell>
          <cell r="J31" t="str">
            <v>硬化产业排水渠约1800米，0.3米宽，0.3米高及附属设施</v>
          </cell>
          <cell r="K31" t="str">
            <v>千米</v>
          </cell>
          <cell r="L31">
            <v>1.8</v>
          </cell>
          <cell r="M31" t="str">
            <v>产业发展项目</v>
          </cell>
          <cell r="N31" t="str">
            <v>生产基地</v>
          </cell>
          <cell r="O31" t="str">
            <v>种植基地</v>
          </cell>
          <cell r="P31" t="str">
            <v>乡村建设</v>
          </cell>
          <cell r="Q31">
            <v>26</v>
          </cell>
          <cell r="R31">
            <v>26</v>
          </cell>
          <cell r="U31" t="str">
            <v>据实补助</v>
          </cell>
        </row>
        <row r="32">
          <cell r="C32" t="str">
            <v>长岭村食用菌受灾产业项目修复工程</v>
          </cell>
          <cell r="D32" t="str">
            <v>新建</v>
          </cell>
          <cell r="E32" t="str">
            <v>2023年01月-2023年12月</v>
          </cell>
          <cell r="F32" t="str">
            <v>上犹县</v>
          </cell>
          <cell r="G32" t="str">
            <v>紫阳乡</v>
          </cell>
          <cell r="H32" t="str">
            <v>长岭村</v>
          </cell>
          <cell r="I32" t="str">
            <v>否</v>
          </cell>
          <cell r="J32" t="str">
            <v>食用菌智能棚维修建设6间、智能棚损毁设备维修购置1套等</v>
          </cell>
          <cell r="K32" t="str">
            <v>套</v>
          </cell>
          <cell r="L32">
            <v>1</v>
          </cell>
          <cell r="M32" t="str">
            <v>产业发展项目</v>
          </cell>
          <cell r="N32" t="str">
            <v>生产基地</v>
          </cell>
          <cell r="O32" t="str">
            <v>种植基地</v>
          </cell>
          <cell r="P32" t="str">
            <v>农村产业发展</v>
          </cell>
          <cell r="Q32">
            <v>13</v>
          </cell>
          <cell r="R32">
            <v>13</v>
          </cell>
          <cell r="U32" t="str">
            <v>据实补助</v>
          </cell>
        </row>
        <row r="33">
          <cell r="C33" t="str">
            <v>大棚设施蔬菜基地巩固提升</v>
          </cell>
          <cell r="D33" t="str">
            <v>提升</v>
          </cell>
          <cell r="E33" t="str">
            <v>2023.1-2023.10</v>
          </cell>
          <cell r="F33" t="str">
            <v>上犹县</v>
          </cell>
          <cell r="G33" t="str">
            <v>紫阳乡</v>
          </cell>
          <cell r="H33" t="str">
            <v>长岭村</v>
          </cell>
          <cell r="I33" t="str">
            <v>否</v>
          </cell>
          <cell r="J33" t="str">
            <v>更新薄膜、完善机耕道路、沟渠及水电等</v>
          </cell>
          <cell r="K33" t="str">
            <v>亩</v>
          </cell>
          <cell r="L33">
            <v>62</v>
          </cell>
          <cell r="M33" t="str">
            <v>产业发展项目</v>
          </cell>
          <cell r="N33" t="str">
            <v>生产基地</v>
          </cell>
          <cell r="O33" t="str">
            <v>种植基地</v>
          </cell>
          <cell r="P33" t="str">
            <v>农村产业发展</v>
          </cell>
          <cell r="Q33">
            <v>25.8</v>
          </cell>
          <cell r="R33">
            <v>25.8</v>
          </cell>
          <cell r="S33">
            <v>0</v>
          </cell>
          <cell r="T33">
            <v>0</v>
          </cell>
        </row>
        <row r="34">
          <cell r="C34" t="str">
            <v>开心农场果蔬采摘连体大棚</v>
          </cell>
          <cell r="D34" t="str">
            <v>新建</v>
          </cell>
          <cell r="E34" t="str">
            <v>2023年01月-2023年12月</v>
          </cell>
          <cell r="F34" t="str">
            <v>上犹县</v>
          </cell>
          <cell r="G34" t="str">
            <v>东山镇</v>
          </cell>
          <cell r="H34" t="str">
            <v>沿河村</v>
          </cell>
          <cell r="I34" t="str">
            <v>省定重点村</v>
          </cell>
          <cell r="J34" t="str">
            <v>连体大棚建设6亩、排水浇灌等配套附属设施</v>
          </cell>
          <cell r="K34" t="str">
            <v>亩</v>
          </cell>
          <cell r="L34">
            <v>6</v>
          </cell>
          <cell r="M34" t="str">
            <v>产业发展项目</v>
          </cell>
          <cell r="N34" t="str">
            <v>生产基地</v>
          </cell>
          <cell r="O34" t="str">
            <v>种植基地</v>
          </cell>
          <cell r="P34" t="str">
            <v>农村产业发展</v>
          </cell>
          <cell r="Q34">
            <v>45</v>
          </cell>
          <cell r="R34">
            <v>45</v>
          </cell>
          <cell r="U34" t="str">
            <v>据实补助</v>
          </cell>
        </row>
        <row r="35">
          <cell r="C35" t="str">
            <v>东山镇育秧工程附属设施建设</v>
          </cell>
          <cell r="D35" t="str">
            <v>新建</v>
          </cell>
          <cell r="E35" t="str">
            <v>2023年01月-2023年12月</v>
          </cell>
          <cell r="F35" t="str">
            <v>上犹县</v>
          </cell>
          <cell r="G35" t="str">
            <v>东山镇</v>
          </cell>
          <cell r="H35" t="str">
            <v>元鱼村</v>
          </cell>
          <cell r="I35" t="str">
            <v>县定重点村</v>
          </cell>
          <cell r="J35" t="str">
            <v>育秧能力5000亩规格的秧厂房建设及附属设施建设</v>
          </cell>
          <cell r="K35" t="str">
            <v>亩</v>
          </cell>
          <cell r="L35">
            <v>5000</v>
          </cell>
          <cell r="M35" t="str">
            <v>产业发展项目</v>
          </cell>
          <cell r="N35" t="str">
            <v>生产基地</v>
          </cell>
          <cell r="O35" t="str">
            <v>种植基地</v>
          </cell>
          <cell r="P35" t="str">
            <v>农村产业发展</v>
          </cell>
          <cell r="Q35">
            <v>60</v>
          </cell>
          <cell r="R35">
            <v>60</v>
          </cell>
        </row>
        <row r="36">
          <cell r="C36" t="str">
            <v>高桥村大棚蔬菜建设</v>
          </cell>
          <cell r="D36" t="str">
            <v>新建</v>
          </cell>
          <cell r="E36" t="str">
            <v>2023.1-2023.6</v>
          </cell>
          <cell r="F36" t="str">
            <v>上犹县</v>
          </cell>
          <cell r="G36" t="str">
            <v>东山镇</v>
          </cell>
          <cell r="H36" t="str">
            <v>高桥村</v>
          </cell>
          <cell r="I36" t="str">
            <v>省定
重点村</v>
          </cell>
          <cell r="J36" t="str">
            <v>钢架大棚建设10亩及平整土地、生产便道200*3.0m、水渠200米等基础设施</v>
          </cell>
          <cell r="K36" t="str">
            <v>亩</v>
          </cell>
          <cell r="L36">
            <v>10</v>
          </cell>
          <cell r="M36" t="str">
            <v>产业发展项目</v>
          </cell>
          <cell r="N36" t="str">
            <v>生产基地</v>
          </cell>
          <cell r="O36" t="str">
            <v>种植基地</v>
          </cell>
          <cell r="P36" t="str">
            <v>农村产业发展</v>
          </cell>
          <cell r="Q36">
            <v>100</v>
          </cell>
          <cell r="R36">
            <v>100</v>
          </cell>
        </row>
        <row r="37">
          <cell r="C37" t="str">
            <v>水陂育秧中心建设项目</v>
          </cell>
          <cell r="D37" t="str">
            <v>新建</v>
          </cell>
          <cell r="E37" t="str">
            <v>2023年01月-2023年12月</v>
          </cell>
          <cell r="F37" t="str">
            <v>上犹县</v>
          </cell>
          <cell r="G37" t="str">
            <v>梅水乡</v>
          </cell>
          <cell r="H37" t="str">
            <v>水陂村</v>
          </cell>
          <cell r="I37" t="str">
            <v>省定重点村</v>
          </cell>
          <cell r="J37" t="str">
            <v>播种生产车间450平方米，浸种池（1.5M*1.5M*1.2M）3个，暗化催芽室50平方米，秧盘播种流水线（硬盘）1台，育秧盘75000张（硬秧盘）、蒸汽发生器1台，转运托盘56个，带式输送机1条等</v>
          </cell>
          <cell r="K37" t="str">
            <v>平方米</v>
          </cell>
          <cell r="L37">
            <v>450</v>
          </cell>
          <cell r="M37" t="str">
            <v>产业发展项目</v>
          </cell>
          <cell r="N37" t="str">
            <v>生产基地</v>
          </cell>
          <cell r="O37" t="str">
            <v>种植基地</v>
          </cell>
          <cell r="P37" t="str">
            <v>农村产业发展</v>
          </cell>
          <cell r="Q37">
            <v>40</v>
          </cell>
          <cell r="R37">
            <v>40</v>
          </cell>
          <cell r="S37">
            <v>0</v>
          </cell>
          <cell r="T37">
            <v>0</v>
          </cell>
          <cell r="U37" t="str">
            <v>据实补助</v>
          </cell>
        </row>
        <row r="38">
          <cell r="C38" t="str">
            <v>园村富硒茶基地建设</v>
          </cell>
          <cell r="D38" t="str">
            <v>新建</v>
          </cell>
          <cell r="E38" t="str">
            <v>2023.01-2023.12</v>
          </cell>
          <cell r="F38" t="str">
            <v>上犹县</v>
          </cell>
          <cell r="G38" t="str">
            <v>梅水乡</v>
          </cell>
          <cell r="H38" t="str">
            <v>园村村</v>
          </cell>
          <cell r="I38" t="str">
            <v>市定重点村</v>
          </cell>
          <cell r="J38" t="str">
            <v>新建富硒茶园200亩，含打带、土地流转、茶叶种植，蓄水池2处等</v>
          </cell>
          <cell r="K38" t="str">
            <v>亩</v>
          </cell>
          <cell r="L38">
            <v>200</v>
          </cell>
          <cell r="M38" t="str">
            <v>产业发展项目</v>
          </cell>
          <cell r="N38" t="str">
            <v>生产基地</v>
          </cell>
          <cell r="O38" t="str">
            <v>种植基地</v>
          </cell>
          <cell r="P38" t="str">
            <v>农村产业发展</v>
          </cell>
          <cell r="Q38">
            <v>83</v>
          </cell>
          <cell r="R38">
            <v>83</v>
          </cell>
          <cell r="S38">
            <v>0</v>
          </cell>
          <cell r="T38">
            <v>0</v>
          </cell>
        </row>
        <row r="39">
          <cell r="C39" t="str">
            <v>大棚设施蔬菜基地巩固提升</v>
          </cell>
          <cell r="D39" t="str">
            <v>提升</v>
          </cell>
          <cell r="E39" t="str">
            <v>2023.1-2023.10</v>
          </cell>
          <cell r="F39" t="str">
            <v>上犹县</v>
          </cell>
          <cell r="G39" t="str">
            <v>梅水乡</v>
          </cell>
          <cell r="H39" t="str">
            <v>竹山村</v>
          </cell>
          <cell r="I39" t="str">
            <v>县重点</v>
          </cell>
          <cell r="J39" t="str">
            <v>更新薄膜、完善机耕道路和沟渠等基础设施</v>
          </cell>
          <cell r="K39" t="str">
            <v>亩</v>
          </cell>
          <cell r="L39">
            <v>28.83</v>
          </cell>
          <cell r="M39" t="str">
            <v>产业发展项目</v>
          </cell>
          <cell r="N39" t="str">
            <v>生产基地</v>
          </cell>
          <cell r="O39" t="str">
            <v>种植基地</v>
          </cell>
          <cell r="P39" t="str">
            <v>农村产业发展</v>
          </cell>
          <cell r="Q39">
            <v>12</v>
          </cell>
          <cell r="R39">
            <v>12</v>
          </cell>
          <cell r="U39" t="str">
            <v>据实补助</v>
          </cell>
        </row>
        <row r="40">
          <cell r="C40" t="str">
            <v>食用菌大棚改造</v>
          </cell>
          <cell r="D40" t="str">
            <v>提升</v>
          </cell>
          <cell r="E40" t="str">
            <v>2023.1-2023.12</v>
          </cell>
          <cell r="F40" t="str">
            <v>上犹县</v>
          </cell>
          <cell r="G40" t="str">
            <v>梅水乡</v>
          </cell>
          <cell r="H40" t="str">
            <v>窑下村</v>
          </cell>
          <cell r="I40" t="str">
            <v>否</v>
          </cell>
          <cell r="J40" t="str">
            <v>大棚维修搬迁2个</v>
          </cell>
          <cell r="K40" t="str">
            <v>个</v>
          </cell>
          <cell r="L40">
            <v>2</v>
          </cell>
          <cell r="M40" t="str">
            <v>产业发展项目</v>
          </cell>
          <cell r="N40" t="str">
            <v>生产基地</v>
          </cell>
          <cell r="O40" t="str">
            <v>种植基地</v>
          </cell>
          <cell r="P40" t="str">
            <v>农村产业发展</v>
          </cell>
          <cell r="Q40">
            <v>10</v>
          </cell>
          <cell r="R40">
            <v>10</v>
          </cell>
          <cell r="S40">
            <v>0</v>
          </cell>
          <cell r="T40">
            <v>0</v>
          </cell>
        </row>
        <row r="41">
          <cell r="C41" t="str">
            <v>油石乡水稻育秧中心建设及相关场地设施</v>
          </cell>
          <cell r="D41" t="str">
            <v>新建</v>
          </cell>
          <cell r="E41" t="str">
            <v>2023年01月-2023年12月</v>
          </cell>
          <cell r="F41" t="str">
            <v>上犹县</v>
          </cell>
          <cell r="G41" t="str">
            <v>油石乡</v>
          </cell>
          <cell r="H41" t="str">
            <v>新田村</v>
          </cell>
          <cell r="I41" t="str">
            <v>县定重点村</v>
          </cell>
          <cell r="J41" t="str">
            <v>育秧能力3000亩规格的秧厂房建设及附属设施建设</v>
          </cell>
          <cell r="K41" t="str">
            <v>亩</v>
          </cell>
          <cell r="L41">
            <v>3000</v>
          </cell>
          <cell r="M41" t="str">
            <v>产业发展项目</v>
          </cell>
          <cell r="N41" t="str">
            <v>生产基地</v>
          </cell>
          <cell r="O41" t="str">
            <v>种植基地</v>
          </cell>
          <cell r="P41" t="str">
            <v>农村产业发展</v>
          </cell>
          <cell r="Q41">
            <v>40</v>
          </cell>
          <cell r="R41">
            <v>40</v>
          </cell>
          <cell r="S41">
            <v>0</v>
          </cell>
          <cell r="T41">
            <v>0</v>
          </cell>
          <cell r="U41" t="str">
            <v>据实补助</v>
          </cell>
        </row>
        <row r="42">
          <cell r="C42" t="str">
            <v>大棚设施蔬菜基地巩固提升</v>
          </cell>
          <cell r="D42" t="str">
            <v>提升</v>
          </cell>
          <cell r="E42" t="str">
            <v>2023.1-2023.10</v>
          </cell>
          <cell r="F42" t="str">
            <v>上犹县</v>
          </cell>
          <cell r="G42" t="str">
            <v>油石乡</v>
          </cell>
          <cell r="H42" t="str">
            <v>塘角村</v>
          </cell>
          <cell r="I42" t="str">
            <v>县重点</v>
          </cell>
          <cell r="J42" t="str">
            <v>更新薄膜、完善机耕道路和沟渠等基础设施</v>
          </cell>
          <cell r="K42" t="str">
            <v>亩</v>
          </cell>
          <cell r="L42">
            <v>43.34</v>
          </cell>
          <cell r="M42" t="str">
            <v>产业发展项目</v>
          </cell>
          <cell r="N42" t="str">
            <v>生产基地</v>
          </cell>
          <cell r="O42" t="str">
            <v>种植基地</v>
          </cell>
          <cell r="P42" t="str">
            <v>农村产业发展</v>
          </cell>
          <cell r="Q42">
            <v>18.1</v>
          </cell>
          <cell r="R42">
            <v>18.1</v>
          </cell>
          <cell r="U42" t="str">
            <v>据实补助</v>
          </cell>
        </row>
        <row r="43">
          <cell r="C43" t="str">
            <v>大棚设施蔬菜基地巩固提升</v>
          </cell>
          <cell r="D43" t="str">
            <v>提升</v>
          </cell>
          <cell r="E43" t="str">
            <v>2023.1-2023.10</v>
          </cell>
          <cell r="F43" t="str">
            <v>上犹县</v>
          </cell>
          <cell r="G43" t="str">
            <v>油石乡</v>
          </cell>
          <cell r="H43" t="str">
            <v>水村村</v>
          </cell>
          <cell r="I43" t="str">
            <v>市重点</v>
          </cell>
          <cell r="J43" t="str">
            <v>更新薄膜、完善机耕道路和沟渠等基础设施</v>
          </cell>
          <cell r="K43" t="str">
            <v>亩</v>
          </cell>
          <cell r="L43">
            <v>48.46</v>
          </cell>
          <cell r="M43" t="str">
            <v>产业发展项目</v>
          </cell>
          <cell r="N43" t="str">
            <v>生产基地</v>
          </cell>
          <cell r="O43" t="str">
            <v>种植基地</v>
          </cell>
          <cell r="P43" t="str">
            <v>农村产业发展</v>
          </cell>
          <cell r="Q43">
            <v>20.2</v>
          </cell>
          <cell r="R43">
            <v>20.2</v>
          </cell>
          <cell r="U43" t="str">
            <v>据实补助</v>
          </cell>
        </row>
        <row r="44">
          <cell r="C44" t="str">
            <v>大棚设施蔬菜基地巩固提升</v>
          </cell>
          <cell r="D44" t="str">
            <v>提升</v>
          </cell>
          <cell r="E44" t="str">
            <v>2023.1-2023.10</v>
          </cell>
          <cell r="F44" t="str">
            <v>上犹县</v>
          </cell>
          <cell r="G44" t="str">
            <v>油石乡</v>
          </cell>
          <cell r="H44" t="str">
            <v>塘角村</v>
          </cell>
          <cell r="I44" t="str">
            <v>县重点</v>
          </cell>
          <cell r="J44" t="str">
            <v>更新薄膜、完善机耕道路和沟渠等基础设施</v>
          </cell>
          <cell r="K44" t="str">
            <v>亩</v>
          </cell>
          <cell r="L44">
            <v>18.6</v>
          </cell>
          <cell r="M44" t="str">
            <v>产业发展项目</v>
          </cell>
          <cell r="N44" t="str">
            <v>生产基地</v>
          </cell>
          <cell r="O44" t="str">
            <v>种植基地</v>
          </cell>
          <cell r="P44" t="str">
            <v>农村产业发展</v>
          </cell>
          <cell r="Q44">
            <v>7.5</v>
          </cell>
          <cell r="R44">
            <v>7.5</v>
          </cell>
          <cell r="U44" t="str">
            <v>据实补助</v>
          </cell>
        </row>
        <row r="45">
          <cell r="C45" t="str">
            <v>大棚设施蔬菜基地巩固提升</v>
          </cell>
          <cell r="D45" t="str">
            <v>提升</v>
          </cell>
          <cell r="E45" t="str">
            <v>2023.1-2023.10</v>
          </cell>
          <cell r="F45" t="str">
            <v>上犹县</v>
          </cell>
          <cell r="G45" t="str">
            <v>油石乡</v>
          </cell>
          <cell r="H45" t="str">
            <v>新田村</v>
          </cell>
          <cell r="I45" t="str">
            <v>县重点</v>
          </cell>
          <cell r="J45" t="str">
            <v>更新薄膜、完善机耕道路和沟渠等基础设施</v>
          </cell>
          <cell r="K45" t="str">
            <v>亩</v>
          </cell>
          <cell r="L45">
            <v>103.4</v>
          </cell>
          <cell r="M45" t="str">
            <v>产业发展项目</v>
          </cell>
          <cell r="N45" t="str">
            <v>生产基地</v>
          </cell>
          <cell r="O45" t="str">
            <v>种植基地</v>
          </cell>
          <cell r="P45" t="str">
            <v>农村产业发展</v>
          </cell>
          <cell r="Q45">
            <v>43.3</v>
          </cell>
          <cell r="R45">
            <v>43.3</v>
          </cell>
        </row>
        <row r="46">
          <cell r="C46" t="str">
            <v>大棚设施蔬菜基地巩固提升</v>
          </cell>
          <cell r="D46" t="str">
            <v>提升</v>
          </cell>
          <cell r="E46" t="str">
            <v>2023.1-2023.10</v>
          </cell>
          <cell r="F46" t="str">
            <v>上犹县</v>
          </cell>
          <cell r="G46" t="str">
            <v>油石乡</v>
          </cell>
          <cell r="H46" t="str">
            <v>梅岭村</v>
          </cell>
          <cell r="I46" t="str">
            <v>否</v>
          </cell>
          <cell r="J46" t="str">
            <v>更新薄膜、完善机耕道路和沟渠等基础设施</v>
          </cell>
          <cell r="K46" t="str">
            <v>亩</v>
          </cell>
          <cell r="L46">
            <v>65.7</v>
          </cell>
          <cell r="M46" t="str">
            <v>产业发展项目</v>
          </cell>
          <cell r="N46" t="str">
            <v>生产基地</v>
          </cell>
          <cell r="O46" t="str">
            <v>种植基地</v>
          </cell>
          <cell r="P46" t="str">
            <v>农村产业发展</v>
          </cell>
          <cell r="Q46">
            <v>27.5</v>
          </cell>
          <cell r="R46">
            <v>27.5</v>
          </cell>
        </row>
        <row r="47">
          <cell r="C47" t="str">
            <v>林下经济加工厂房建设</v>
          </cell>
          <cell r="D47" t="str">
            <v>新建</v>
          </cell>
          <cell r="E47" t="str">
            <v>2023年01月-2023年12月</v>
          </cell>
          <cell r="F47" t="str">
            <v>上犹县</v>
          </cell>
          <cell r="G47" t="str">
            <v>平富乡</v>
          </cell>
          <cell r="H47" t="str">
            <v>信地畲族村</v>
          </cell>
          <cell r="I47" t="str">
            <v>省定重点村</v>
          </cell>
          <cell r="J47" t="str">
            <v>新建厂房300平及配套附属设施</v>
          </cell>
          <cell r="K47" t="str">
            <v>平方米</v>
          </cell>
          <cell r="L47">
            <v>300</v>
          </cell>
          <cell r="M47" t="str">
            <v>产业发展项目</v>
          </cell>
          <cell r="N47" t="str">
            <v>加工流通场地设施</v>
          </cell>
          <cell r="O47" t="str">
            <v>产地初加工和精深加工</v>
          </cell>
          <cell r="P47" t="str">
            <v>农村产业发展</v>
          </cell>
          <cell r="Q47">
            <v>20</v>
          </cell>
          <cell r="R47">
            <v>20</v>
          </cell>
          <cell r="U47" t="str">
            <v>据实补助</v>
          </cell>
        </row>
        <row r="48">
          <cell r="C48" t="str">
            <v>向前村农产品综合加工厂</v>
          </cell>
          <cell r="D48" t="str">
            <v>新建</v>
          </cell>
          <cell r="E48" t="str">
            <v>2023年01月-2023年12月</v>
          </cell>
          <cell r="F48" t="str">
            <v>上犹县</v>
          </cell>
          <cell r="G48" t="str">
            <v>平富乡</v>
          </cell>
          <cell r="H48" t="str">
            <v>向前村</v>
          </cell>
          <cell r="I48" t="str">
            <v>否</v>
          </cell>
          <cell r="J48" t="str">
            <v>建设厂房及冷库800平米，购买生产设备等</v>
          </cell>
          <cell r="K48" t="str">
            <v>平方米</v>
          </cell>
          <cell r="L48">
            <v>400</v>
          </cell>
          <cell r="M48" t="str">
            <v>产业发展项目</v>
          </cell>
          <cell r="N48" t="str">
            <v>加工流通场地设施</v>
          </cell>
          <cell r="O48" t="str">
            <v>产地初加工和精深加工</v>
          </cell>
          <cell r="P48" t="str">
            <v>农村产业发展</v>
          </cell>
          <cell r="Q48">
            <v>80</v>
          </cell>
          <cell r="R48">
            <v>80</v>
          </cell>
          <cell r="U48" t="str">
            <v>据实补助</v>
          </cell>
        </row>
        <row r="49">
          <cell r="C49" t="str">
            <v>高兴村茶厂续建项目</v>
          </cell>
          <cell r="D49" t="str">
            <v>新建</v>
          </cell>
          <cell r="E49" t="str">
            <v>2023年01月-2023年12月</v>
          </cell>
          <cell r="F49" t="str">
            <v>上犹县</v>
          </cell>
          <cell r="G49" t="str">
            <v>水岩乡</v>
          </cell>
          <cell r="H49" t="str">
            <v>高兴村</v>
          </cell>
          <cell r="I49" t="str">
            <v>省定重点村</v>
          </cell>
          <cell r="J49" t="str">
            <v>购买风选机、揉捻机、理条机等8台设备</v>
          </cell>
          <cell r="K49" t="str">
            <v>台</v>
          </cell>
          <cell r="L49" t="str">
            <v>8</v>
          </cell>
          <cell r="M49" t="str">
            <v>产业发展项目</v>
          </cell>
          <cell r="N49" t="str">
            <v>加工流通场地设施</v>
          </cell>
          <cell r="O49" t="str">
            <v>产地初加工和精深加工</v>
          </cell>
          <cell r="P49" t="str">
            <v>农村产业发展</v>
          </cell>
          <cell r="Q49">
            <v>29</v>
          </cell>
          <cell r="R49">
            <v>29</v>
          </cell>
          <cell r="U49" t="str">
            <v>据实补助</v>
          </cell>
        </row>
        <row r="50">
          <cell r="C50" t="str">
            <v>古田村淀粉加工厂</v>
          </cell>
          <cell r="D50" t="str">
            <v>新建</v>
          </cell>
          <cell r="E50" t="str">
            <v>2023年01月-2023年12月</v>
          </cell>
          <cell r="F50" t="str">
            <v>上犹县</v>
          </cell>
          <cell r="G50" t="str">
            <v>水岩乡</v>
          </cell>
          <cell r="H50" t="str">
            <v>古田村</v>
          </cell>
          <cell r="I50" t="str">
            <v>省定重点村</v>
          </cell>
          <cell r="J50" t="str">
            <v>淀粉加工等设备，厂房建设300㎡</v>
          </cell>
          <cell r="K50" t="str">
            <v>平方米</v>
          </cell>
          <cell r="L50" t="str">
            <v>300</v>
          </cell>
          <cell r="M50" t="str">
            <v>产业发展项目</v>
          </cell>
          <cell r="N50" t="str">
            <v>加工流通场地设施</v>
          </cell>
          <cell r="O50" t="str">
            <v>产地初加工和精深加工</v>
          </cell>
          <cell r="P50" t="str">
            <v>农村产业发展</v>
          </cell>
          <cell r="Q50">
            <v>45</v>
          </cell>
          <cell r="R50">
            <v>45</v>
          </cell>
          <cell r="U50" t="str">
            <v>据实补助</v>
          </cell>
        </row>
        <row r="51">
          <cell r="C51" t="str">
            <v>蕉坑村黄元米果基地提升建设项目</v>
          </cell>
          <cell r="D51" t="str">
            <v>新建</v>
          </cell>
          <cell r="E51" t="str">
            <v>2023年01月-2023年12月</v>
          </cell>
          <cell r="F51" t="str">
            <v>上犹县</v>
          </cell>
          <cell r="G51" t="str">
            <v>水岩乡</v>
          </cell>
          <cell r="H51" t="str">
            <v>蕉坑村</v>
          </cell>
          <cell r="I51" t="str">
            <v>县定重点村</v>
          </cell>
          <cell r="J51" t="str">
            <v>冷藏库、吊顶180平方、机械设备、大河米种植基地机耕道等附属设施建设项目</v>
          </cell>
          <cell r="K51" t="str">
            <v>平方米</v>
          </cell>
          <cell r="L51">
            <v>180</v>
          </cell>
          <cell r="M51" t="str">
            <v>产业发展项目</v>
          </cell>
          <cell r="N51" t="str">
            <v>加工流通场地设施</v>
          </cell>
          <cell r="O51" t="str">
            <v>产地初加工和精深加工</v>
          </cell>
          <cell r="P51" t="str">
            <v>农村产业发展</v>
          </cell>
          <cell r="Q51">
            <v>30</v>
          </cell>
          <cell r="R51">
            <v>30</v>
          </cell>
          <cell r="U51" t="str">
            <v>据实补助</v>
          </cell>
        </row>
        <row r="52">
          <cell r="C52" t="str">
            <v>横岭村竹炭加工厂扩建项目</v>
          </cell>
          <cell r="D52" t="str">
            <v>新建</v>
          </cell>
          <cell r="E52" t="str">
            <v>2023年01月-2023年12月</v>
          </cell>
          <cell r="F52" t="str">
            <v>上犹县</v>
          </cell>
          <cell r="G52" t="str">
            <v>水岩乡</v>
          </cell>
          <cell r="H52" t="str">
            <v>横岭村</v>
          </cell>
          <cell r="I52" t="str">
            <v>否</v>
          </cell>
          <cell r="J52" t="str">
            <v>加工车间500平方，仓储400平方及配套设施</v>
          </cell>
          <cell r="K52" t="str">
            <v>平方米</v>
          </cell>
          <cell r="L52">
            <v>900</v>
          </cell>
          <cell r="M52" t="str">
            <v>产业发展项目</v>
          </cell>
          <cell r="N52" t="str">
            <v>加工流通场地设施</v>
          </cell>
          <cell r="O52" t="str">
            <v>产地初加工和精深加工</v>
          </cell>
          <cell r="P52" t="str">
            <v>农村产业发展</v>
          </cell>
          <cell r="Q52">
            <v>80</v>
          </cell>
          <cell r="R52">
            <v>80</v>
          </cell>
          <cell r="U52" t="str">
            <v>据实补助</v>
          </cell>
        </row>
        <row r="53">
          <cell r="C53" t="str">
            <v>营森缘木材加工厂锅炉等设备</v>
          </cell>
          <cell r="D53" t="str">
            <v>新建</v>
          </cell>
          <cell r="E53" t="str">
            <v>2023年01月-2023年12月</v>
          </cell>
          <cell r="F53" t="str">
            <v>上犹县</v>
          </cell>
          <cell r="G53" t="str">
            <v>营前镇</v>
          </cell>
          <cell r="H53" t="str">
            <v>石溪村</v>
          </cell>
          <cell r="I53" t="str">
            <v>省定重点村</v>
          </cell>
          <cell r="J53" t="str">
            <v>购买2吨蒸汽锅炉及配套安装组件（引风机、储水塔等）</v>
          </cell>
          <cell r="K53" t="str">
            <v>套</v>
          </cell>
          <cell r="L53">
            <v>1</v>
          </cell>
          <cell r="M53" t="str">
            <v>产业发展项目</v>
          </cell>
          <cell r="N53" t="str">
            <v>加工流通场地设施</v>
          </cell>
          <cell r="O53" t="str">
            <v>产地初加工和精深加工</v>
          </cell>
          <cell r="P53" t="str">
            <v>农村产业发展</v>
          </cell>
          <cell r="Q53">
            <v>30</v>
          </cell>
          <cell r="R53">
            <v>30</v>
          </cell>
          <cell r="U53" t="str">
            <v>据实补助</v>
          </cell>
        </row>
        <row r="54">
          <cell r="C54" t="str">
            <v>象牙村有机肥加工厂建设</v>
          </cell>
          <cell r="D54" t="str">
            <v>续建</v>
          </cell>
          <cell r="E54" t="str">
            <v>2023年01月-2023年12月</v>
          </cell>
          <cell r="F54" t="str">
            <v>上犹县</v>
          </cell>
          <cell r="G54" t="str">
            <v>营前镇</v>
          </cell>
          <cell r="H54" t="str">
            <v>象牙村</v>
          </cell>
          <cell r="I54" t="str">
            <v>县定重点村</v>
          </cell>
          <cell r="J54" t="str">
            <v>有机肥加工厂房建设及配套设施完善</v>
          </cell>
          <cell r="K54" t="str">
            <v>平方米</v>
          </cell>
          <cell r="L54">
            <v>600</v>
          </cell>
          <cell r="M54" t="str">
            <v>产业发展项目</v>
          </cell>
          <cell r="N54" t="str">
            <v>加工流通场地设施</v>
          </cell>
          <cell r="O54" t="str">
            <v>产地初加工和精深加工</v>
          </cell>
          <cell r="P54" t="str">
            <v>农村产业发展</v>
          </cell>
          <cell r="Q54">
            <v>54</v>
          </cell>
          <cell r="R54">
            <v>54</v>
          </cell>
          <cell r="U54" t="str">
            <v>据实补助</v>
          </cell>
        </row>
        <row r="55">
          <cell r="C55" t="str">
            <v>上湾村酒厂建设（二期）</v>
          </cell>
          <cell r="D55" t="str">
            <v>新建</v>
          </cell>
          <cell r="E55" t="str">
            <v>2023年01月-2023年12月</v>
          </cell>
          <cell r="F55" t="str">
            <v>上犹县</v>
          </cell>
          <cell r="G55" t="str">
            <v>营前镇</v>
          </cell>
          <cell r="H55" t="str">
            <v>上湾村</v>
          </cell>
          <cell r="I55" t="str">
            <v>县定重点村</v>
          </cell>
          <cell r="J55" t="str">
            <v>酒窖建设约100平方米、打包间建设约50平方米及厂房配套设施建设</v>
          </cell>
          <cell r="K55" t="str">
            <v>平方米</v>
          </cell>
          <cell r="L55" t="str">
            <v>100</v>
          </cell>
          <cell r="M55" t="str">
            <v>产业发展项目</v>
          </cell>
          <cell r="N55" t="str">
            <v>加工流通场地设施</v>
          </cell>
          <cell r="O55" t="str">
            <v>产地初加工和精深加工</v>
          </cell>
          <cell r="P55" t="str">
            <v>农村产业发展</v>
          </cell>
          <cell r="Q55">
            <v>30</v>
          </cell>
          <cell r="R55">
            <v>30</v>
          </cell>
        </row>
        <row r="56">
          <cell r="C56" t="str">
            <v>村企合作竹制品加工设备</v>
          </cell>
          <cell r="D56" t="str">
            <v>续建</v>
          </cell>
          <cell r="E56" t="str">
            <v>2023年01月-2023年12月</v>
          </cell>
          <cell r="F56" t="str">
            <v>上犹县</v>
          </cell>
          <cell r="G56" t="str">
            <v>五指峰乡</v>
          </cell>
          <cell r="H56" t="str">
            <v>黄沙坑村</v>
          </cell>
          <cell r="I56" t="str">
            <v>省定重点村</v>
          </cell>
          <cell r="J56" t="str">
            <v>村企合作康源竹制品加工厂新购买竹制品加工设备</v>
          </cell>
          <cell r="K56" t="str">
            <v>套</v>
          </cell>
          <cell r="L56">
            <v>3</v>
          </cell>
          <cell r="M56" t="str">
            <v>产业发展项目</v>
          </cell>
          <cell r="N56" t="str">
            <v>加工流通场地设施</v>
          </cell>
          <cell r="O56" t="str">
            <v>产地初加工和精深加工</v>
          </cell>
          <cell r="P56" t="str">
            <v>农村产业发展</v>
          </cell>
          <cell r="Q56">
            <v>30</v>
          </cell>
          <cell r="R56">
            <v>30</v>
          </cell>
          <cell r="U56" t="str">
            <v>据实补助</v>
          </cell>
        </row>
        <row r="57">
          <cell r="C57" t="str">
            <v>黄竹头村集体茶叶加工厂扩建</v>
          </cell>
          <cell r="D57" t="str">
            <v>续建</v>
          </cell>
          <cell r="E57" t="str">
            <v>2023年01月-2023年12月</v>
          </cell>
          <cell r="F57" t="str">
            <v>上犹县</v>
          </cell>
          <cell r="G57" t="str">
            <v>五指峰乡</v>
          </cell>
          <cell r="H57" t="str">
            <v>黄竹头村</v>
          </cell>
          <cell r="I57" t="str">
            <v>省定重点村</v>
          </cell>
          <cell r="J57" t="str">
            <v>厂房扩建及周边设施完善</v>
          </cell>
          <cell r="K57" t="str">
            <v>平方米</v>
          </cell>
          <cell r="L57">
            <v>50</v>
          </cell>
          <cell r="M57" t="str">
            <v>产业发展项目</v>
          </cell>
          <cell r="N57" t="str">
            <v>加工流通场地设施</v>
          </cell>
          <cell r="O57" t="str">
            <v>产地初加工和精深加工</v>
          </cell>
          <cell r="P57" t="str">
            <v>农村产业发展</v>
          </cell>
          <cell r="Q57">
            <v>30</v>
          </cell>
          <cell r="R57">
            <v>30</v>
          </cell>
          <cell r="U57" t="str">
            <v>据实补助</v>
          </cell>
        </row>
        <row r="58">
          <cell r="C58" t="str">
            <v>象形村村企合作茶叶加工厂设备</v>
          </cell>
          <cell r="D58" t="str">
            <v>新建</v>
          </cell>
          <cell r="E58" t="str">
            <v>2023年01月-2023年12月</v>
          </cell>
          <cell r="F58" t="str">
            <v>上犹县</v>
          </cell>
          <cell r="G58" t="str">
            <v>五指峰乡</v>
          </cell>
          <cell r="H58" t="str">
            <v>象形村</v>
          </cell>
          <cell r="I58" t="str">
            <v>否</v>
          </cell>
          <cell r="J58" t="str">
            <v>茶叶加工机械配套设施购置（茶叶输送机、茶叶烘干机等5套</v>
          </cell>
          <cell r="K58" t="str">
            <v>套</v>
          </cell>
          <cell r="L58">
            <v>5</v>
          </cell>
          <cell r="M58" t="str">
            <v>产业发展项目</v>
          </cell>
          <cell r="N58" t="str">
            <v>加工流通场地设施</v>
          </cell>
          <cell r="O58" t="str">
            <v>产地初加工和精深加工</v>
          </cell>
          <cell r="P58" t="str">
            <v>农村产业发展</v>
          </cell>
          <cell r="Q58">
            <v>20</v>
          </cell>
          <cell r="R58">
            <v>20</v>
          </cell>
          <cell r="U58" t="str">
            <v>据实补助</v>
          </cell>
        </row>
        <row r="59">
          <cell r="C59" t="str">
            <v>石崇农机专业化服务</v>
          </cell>
          <cell r="D59" t="str">
            <v>新建</v>
          </cell>
          <cell r="E59" t="str">
            <v>2023年01月-2023年12月</v>
          </cell>
          <cell r="F59" t="str">
            <v>上犹县</v>
          </cell>
          <cell r="G59" t="str">
            <v>社溪镇</v>
          </cell>
          <cell r="H59" t="str">
            <v>石崇村</v>
          </cell>
          <cell r="I59" t="str">
            <v>省定重点村</v>
          </cell>
          <cell r="J59" t="str">
            <v>沃德收割机、东方红耕地机、高压打药机</v>
          </cell>
          <cell r="K59" t="str">
            <v>台</v>
          </cell>
          <cell r="L59">
            <v>3</v>
          </cell>
          <cell r="M59" t="str">
            <v>产业发展项目</v>
          </cell>
          <cell r="N59" t="str">
            <v>加工流通场地设施</v>
          </cell>
          <cell r="O59" t="str">
            <v>产地初加工和精深加工</v>
          </cell>
          <cell r="P59" t="str">
            <v>农村产业发展</v>
          </cell>
          <cell r="Q59">
            <v>25</v>
          </cell>
          <cell r="R59">
            <v>25</v>
          </cell>
          <cell r="U59" t="str">
            <v>据实补助</v>
          </cell>
        </row>
        <row r="60">
          <cell r="C60" t="str">
            <v>蓝田村茶油加工场建设</v>
          </cell>
          <cell r="D60" t="str">
            <v>新建</v>
          </cell>
          <cell r="E60" t="str">
            <v>2023年01月-2023年12月</v>
          </cell>
          <cell r="F60" t="str">
            <v>上犹县</v>
          </cell>
          <cell r="G60" t="str">
            <v>社溪镇</v>
          </cell>
          <cell r="H60" t="str">
            <v>蓝田村</v>
          </cell>
          <cell r="I60" t="str">
            <v>省定重点村</v>
          </cell>
          <cell r="J60" t="str">
            <v>茶油加工厂建设约150平方米及设备购买、水电等配套设施</v>
          </cell>
          <cell r="K60" t="str">
            <v>平方米</v>
          </cell>
          <cell r="L60">
            <v>150</v>
          </cell>
          <cell r="M60" t="str">
            <v>产业发展项目</v>
          </cell>
          <cell r="N60" t="str">
            <v>加工流通场地设施</v>
          </cell>
          <cell r="O60" t="str">
            <v>产地初加工和精深加工</v>
          </cell>
          <cell r="P60" t="str">
            <v>农村产业发展</v>
          </cell>
          <cell r="Q60">
            <v>35</v>
          </cell>
          <cell r="R60">
            <v>35</v>
          </cell>
          <cell r="U60" t="str">
            <v>据实补助</v>
          </cell>
        </row>
        <row r="61">
          <cell r="C61" t="str">
            <v>社溪镇稻谷加工厂附属设施</v>
          </cell>
          <cell r="D61" t="str">
            <v>新建</v>
          </cell>
          <cell r="E61" t="str">
            <v>2023.3.--2023.12</v>
          </cell>
          <cell r="F61" t="str">
            <v>上犹县</v>
          </cell>
          <cell r="G61" t="str">
            <v>社溪镇</v>
          </cell>
          <cell r="H61" t="str">
            <v>社溪村</v>
          </cell>
          <cell r="I61" t="str">
            <v>否</v>
          </cell>
          <cell r="J61" t="str">
            <v>办公用房及附属用房80平方米，地面硬化400平方米</v>
          </cell>
          <cell r="K61" t="str">
            <v>平方米</v>
          </cell>
          <cell r="L61">
            <v>80</v>
          </cell>
          <cell r="M61" t="str">
            <v>产业发展项目</v>
          </cell>
          <cell r="N61" t="str">
            <v>加工流通场地设施</v>
          </cell>
          <cell r="O61" t="str">
            <v>产地初加工和精深加工</v>
          </cell>
          <cell r="P61" t="str">
            <v>农村产业发展</v>
          </cell>
          <cell r="Q61">
            <v>45</v>
          </cell>
          <cell r="R61">
            <v>45</v>
          </cell>
        </row>
        <row r="62">
          <cell r="C62" t="str">
            <v>左溪村竹笋加工基地</v>
          </cell>
          <cell r="D62" t="str">
            <v>新建</v>
          </cell>
          <cell r="E62" t="str">
            <v>2023年01月-2023年12月</v>
          </cell>
          <cell r="F62" t="str">
            <v>上犹县</v>
          </cell>
          <cell r="G62" t="str">
            <v>双溪乡</v>
          </cell>
          <cell r="H62" t="str">
            <v>左溪村</v>
          </cell>
          <cell r="I62" t="str">
            <v>县定重点村</v>
          </cell>
          <cell r="J62" t="str">
            <v>竹笋加工基地生产用房800平方米等基础设施建设</v>
          </cell>
          <cell r="K62" t="str">
            <v>平方米</v>
          </cell>
          <cell r="L62">
            <v>800</v>
          </cell>
          <cell r="M62" t="str">
            <v>产业发展项目</v>
          </cell>
          <cell r="N62" t="str">
            <v>加工流通场地设施</v>
          </cell>
          <cell r="O62" t="str">
            <v>产地初加工和精深加工</v>
          </cell>
          <cell r="P62" t="str">
            <v>农村产业发展</v>
          </cell>
          <cell r="Q62">
            <v>90</v>
          </cell>
          <cell r="R62">
            <v>90</v>
          </cell>
          <cell r="U62" t="str">
            <v>据实补助</v>
          </cell>
        </row>
        <row r="63">
          <cell r="C63" t="str">
            <v>寺下镇稻种烘干设施建设</v>
          </cell>
          <cell r="D63" t="str">
            <v>新建</v>
          </cell>
          <cell r="E63" t="str">
            <v>2023年01月-2023年12月</v>
          </cell>
          <cell r="F63" t="str">
            <v>上犹县</v>
          </cell>
          <cell r="G63" t="str">
            <v>寺下镇</v>
          </cell>
          <cell r="H63" t="str">
            <v>寺下村</v>
          </cell>
          <cell r="I63" t="str">
            <v>否</v>
          </cell>
          <cell r="J63" t="str">
            <v>新建烘干房含三通一平约500平方米，水稻烘干机组、余坪、道路、管理用房等其他设施建设</v>
          </cell>
          <cell r="K63" t="str">
            <v>平方米</v>
          </cell>
          <cell r="L63">
            <v>500</v>
          </cell>
          <cell r="M63" t="str">
            <v>产业发展项目</v>
          </cell>
          <cell r="N63" t="str">
            <v>加工流通场地设施</v>
          </cell>
          <cell r="O63" t="str">
            <v>产地初加工和精深加工</v>
          </cell>
          <cell r="P63" t="str">
            <v>农村产业发展</v>
          </cell>
          <cell r="Q63">
            <v>85</v>
          </cell>
          <cell r="R63">
            <v>85</v>
          </cell>
          <cell r="U63" t="str">
            <v>据实补助</v>
          </cell>
        </row>
        <row r="64">
          <cell r="C64" t="str">
            <v>泥坑村茶叶加工厂</v>
          </cell>
          <cell r="D64" t="str">
            <v>新建</v>
          </cell>
          <cell r="E64" t="str">
            <v>2023年01月-2023年12月</v>
          </cell>
          <cell r="F64" t="str">
            <v>上犹县</v>
          </cell>
          <cell r="G64" t="str">
            <v>寺下镇</v>
          </cell>
          <cell r="H64" t="str">
            <v>泥坑村</v>
          </cell>
          <cell r="I64" t="str">
            <v>省定重点村</v>
          </cell>
          <cell r="J64" t="str">
            <v>茶叶加工厂房含三通一约500平方米，烘干、炒茶等制茶设备，周边茶场扩增等</v>
          </cell>
          <cell r="K64" t="str">
            <v>平方米</v>
          </cell>
          <cell r="L64">
            <v>500</v>
          </cell>
          <cell r="M64" t="str">
            <v>产业发展项目</v>
          </cell>
          <cell r="N64" t="str">
            <v>加工流通场地设施</v>
          </cell>
          <cell r="O64" t="str">
            <v>产地初加工和精深加工</v>
          </cell>
          <cell r="P64" t="str">
            <v>农村产业发展</v>
          </cell>
          <cell r="Q64">
            <v>60</v>
          </cell>
          <cell r="R64">
            <v>60</v>
          </cell>
          <cell r="U64" t="str">
            <v>据实补助</v>
          </cell>
        </row>
        <row r="65">
          <cell r="C65" t="str">
            <v>紫阳乡山泉水工厂续建项目</v>
          </cell>
          <cell r="D65" t="str">
            <v>续建</v>
          </cell>
          <cell r="E65" t="str">
            <v>2023年01月-2023年12月</v>
          </cell>
          <cell r="F65" t="str">
            <v>上犹县</v>
          </cell>
          <cell r="G65" t="str">
            <v>紫阳乡</v>
          </cell>
          <cell r="H65" t="str">
            <v>高基坪村</v>
          </cell>
          <cell r="I65" t="str">
            <v>省定重点村</v>
          </cell>
          <cell r="J65" t="str">
            <v>山泉水厂内部净化车间约800平方米、办公厂棚、厂区围档等附属设施建设</v>
          </cell>
          <cell r="K65" t="str">
            <v>平方米</v>
          </cell>
          <cell r="L65" t="str">
            <v>800</v>
          </cell>
          <cell r="M65" t="str">
            <v>产业发展项目</v>
          </cell>
          <cell r="N65" t="str">
            <v>加工流通场地设施</v>
          </cell>
          <cell r="O65" t="str">
            <v>产地初加工和精深加工</v>
          </cell>
          <cell r="P65" t="str">
            <v>农村产业发展</v>
          </cell>
          <cell r="Q65">
            <v>80</v>
          </cell>
          <cell r="R65">
            <v>80</v>
          </cell>
          <cell r="U65" t="str">
            <v>据实补助</v>
          </cell>
        </row>
        <row r="66">
          <cell r="C66" t="str">
            <v>水岩乡铁石村经济自用林基地新建</v>
          </cell>
          <cell r="D66" t="str">
            <v>新建</v>
          </cell>
          <cell r="E66" t="str">
            <v>2023年01月-2023年12月</v>
          </cell>
          <cell r="F66" t="str">
            <v>上犹县</v>
          </cell>
          <cell r="G66" t="str">
            <v>水岩乡</v>
          </cell>
          <cell r="H66" t="str">
            <v>铁石村</v>
          </cell>
          <cell r="I66" t="str">
            <v>县定重点村</v>
          </cell>
          <cell r="J66" t="str">
            <v>改造500亩山林</v>
          </cell>
          <cell r="K66" t="str">
            <v>亩</v>
          </cell>
          <cell r="L66" t="str">
            <v>500</v>
          </cell>
          <cell r="M66" t="str">
            <v>产业发展项目</v>
          </cell>
          <cell r="N66" t="str">
            <v>生产基地</v>
          </cell>
          <cell r="O66" t="str">
            <v>种植基地</v>
          </cell>
          <cell r="P66" t="str">
            <v>农村产业发展</v>
          </cell>
          <cell r="Q66">
            <v>40</v>
          </cell>
          <cell r="R66">
            <v>40</v>
          </cell>
        </row>
        <row r="67">
          <cell r="C67" t="str">
            <v>五指峰罗家山茶叶加工基地建设</v>
          </cell>
          <cell r="D67" t="str">
            <v>新建</v>
          </cell>
          <cell r="E67" t="str">
            <v>2023.1-2023.12</v>
          </cell>
          <cell r="F67" t="str">
            <v>上犹县</v>
          </cell>
          <cell r="G67" t="str">
            <v>五指峰乡</v>
          </cell>
          <cell r="H67" t="str">
            <v>象形村</v>
          </cell>
          <cell r="I67" t="str">
            <v>否</v>
          </cell>
          <cell r="J67" t="str">
            <v>茶叶加工厂500平方米等设施建设</v>
          </cell>
          <cell r="K67" t="str">
            <v>平方米</v>
          </cell>
          <cell r="L67">
            <v>500</v>
          </cell>
          <cell r="M67" t="str">
            <v>产业发展项目</v>
          </cell>
          <cell r="N67" t="str">
            <v>加工流通场地设施</v>
          </cell>
          <cell r="O67" t="str">
            <v>产地初加工和精深加工</v>
          </cell>
          <cell r="P67" t="str">
            <v>农村产业发展</v>
          </cell>
          <cell r="Q67">
            <v>60</v>
          </cell>
          <cell r="R67">
            <v>60</v>
          </cell>
        </row>
        <row r="68">
          <cell r="C68" t="str">
            <v>尚优佬农产品加工车间及农产品展销平台项目</v>
          </cell>
          <cell r="D68" t="str">
            <v>新建</v>
          </cell>
          <cell r="E68" t="str">
            <v>2023年01月-2023年12月</v>
          </cell>
          <cell r="F68" t="str">
            <v>上犹县</v>
          </cell>
          <cell r="G68" t="str">
            <v>东山镇</v>
          </cell>
          <cell r="H68" t="str">
            <v>伏坳村</v>
          </cell>
          <cell r="I68" t="str">
            <v>否</v>
          </cell>
          <cell r="J68" t="str">
            <v>1、新建钢结构标准生产车间1个；2、改建冷库、仓库4间；3、月饼生产线一条；4、生态米果生产线一条；5、零星基础设施修建及其它设备等</v>
          </cell>
          <cell r="K68" t="str">
            <v>平方米</v>
          </cell>
          <cell r="L68">
            <v>200</v>
          </cell>
          <cell r="M68" t="str">
            <v>产业发展项目</v>
          </cell>
          <cell r="N68" t="str">
            <v>加工流通场地设施</v>
          </cell>
          <cell r="O68" t="str">
            <v>产地初加工和精深加工</v>
          </cell>
          <cell r="P68" t="str">
            <v>农村产业发展</v>
          </cell>
          <cell r="Q68">
            <v>85</v>
          </cell>
          <cell r="R68">
            <v>85</v>
          </cell>
          <cell r="U68" t="str">
            <v>据实补助</v>
          </cell>
        </row>
        <row r="69">
          <cell r="Q69">
            <v>2333.1</v>
          </cell>
          <cell r="R69">
            <v>2333.1</v>
          </cell>
          <cell r="S69">
            <v>0</v>
          </cell>
          <cell r="T69">
            <v>0</v>
          </cell>
        </row>
        <row r="70">
          <cell r="C70" t="str">
            <v>12个村级集体经济项目</v>
          </cell>
          <cell r="D70" t="str">
            <v>新建</v>
          </cell>
          <cell r="E70" t="str">
            <v>2023年01月-2023年12月</v>
          </cell>
          <cell r="F70" t="str">
            <v>上犹县</v>
          </cell>
          <cell r="G70" t="str">
            <v>各乡镇</v>
          </cell>
          <cell r="H70" t="str">
            <v>12个相关村</v>
          </cell>
          <cell r="I70" t="str">
            <v>是</v>
          </cell>
          <cell r="J70" t="str">
            <v>具体根据上犹县扶持壮大村级集体经济实施方案进行实施</v>
          </cell>
          <cell r="K70" t="str">
            <v>个</v>
          </cell>
          <cell r="L70">
            <v>1</v>
          </cell>
          <cell r="M70" t="str">
            <v>产业发展项目</v>
          </cell>
          <cell r="N70" t="str">
            <v>配套基础设施</v>
          </cell>
          <cell r="O70" t="str">
            <v>产业园（区）</v>
          </cell>
          <cell r="P70" t="str">
            <v>农村产业发展</v>
          </cell>
          <cell r="Q70">
            <v>120</v>
          </cell>
          <cell r="R70">
            <v>120</v>
          </cell>
          <cell r="S70">
            <v>0</v>
          </cell>
          <cell r="T70">
            <v>0</v>
          </cell>
          <cell r="U70" t="str">
            <v>据实补助</v>
          </cell>
        </row>
        <row r="71">
          <cell r="C71" t="str">
            <v>陡水镇竹加工利用配套设施项目</v>
          </cell>
          <cell r="D71" t="str">
            <v>新建</v>
          </cell>
          <cell r="E71" t="str">
            <v>2023年01月-2023年12月</v>
          </cell>
          <cell r="F71" t="str">
            <v>上犹县</v>
          </cell>
          <cell r="G71" t="str">
            <v>陡水镇</v>
          </cell>
          <cell r="H71" t="str">
            <v>红星村</v>
          </cell>
          <cell r="I71" t="str">
            <v>县定重点村</v>
          </cell>
          <cell r="J71" t="str">
            <v>建设供电设施一处，排水排污约0.9公里，以及其他配套基础设施。</v>
          </cell>
          <cell r="K71" t="str">
            <v>千米</v>
          </cell>
          <cell r="L71">
            <v>0.9</v>
          </cell>
          <cell r="M71" t="str">
            <v>产业发展项目</v>
          </cell>
          <cell r="N71" t="str">
            <v>配套基础设施</v>
          </cell>
          <cell r="O71" t="str">
            <v>产业园（区）</v>
          </cell>
          <cell r="P71" t="str">
            <v>乡村建设</v>
          </cell>
          <cell r="Q71">
            <v>350</v>
          </cell>
          <cell r="R71">
            <v>350</v>
          </cell>
          <cell r="S71">
            <v>0</v>
          </cell>
          <cell r="T71">
            <v>0</v>
          </cell>
          <cell r="U71" t="str">
            <v>据实补助</v>
          </cell>
        </row>
        <row r="72">
          <cell r="C72" t="str">
            <v>茶坑村农田灌溉项目</v>
          </cell>
          <cell r="D72" t="str">
            <v>新建</v>
          </cell>
          <cell r="E72" t="str">
            <v>2023年01月-2023年12月</v>
          </cell>
          <cell r="F72" t="str">
            <v>上犹县</v>
          </cell>
          <cell r="G72" t="str">
            <v>陡水镇</v>
          </cell>
          <cell r="H72" t="str">
            <v>茶坑村</v>
          </cell>
          <cell r="I72" t="str">
            <v>省定重点村</v>
          </cell>
          <cell r="J72" t="str">
            <v>建设2座水坡（水坡长3米x高2.5米X宽1.5米(平均)，水渠约500余米（30X30)，以及其他水利基础设施建设</v>
          </cell>
          <cell r="K72" t="str">
            <v>千米</v>
          </cell>
          <cell r="L72">
            <v>0.5</v>
          </cell>
          <cell r="M72" t="str">
            <v>产业发展项目</v>
          </cell>
          <cell r="N72" t="str">
            <v>配套基础设施</v>
          </cell>
          <cell r="O72" t="str">
            <v>小型农田水利设施建设</v>
          </cell>
          <cell r="P72" t="str">
            <v>乡村建设</v>
          </cell>
          <cell r="Q72">
            <v>20</v>
          </cell>
          <cell r="R72">
            <v>20</v>
          </cell>
          <cell r="S72">
            <v>0</v>
          </cell>
          <cell r="T72">
            <v>0</v>
          </cell>
          <cell r="U72" t="str">
            <v>据实补助</v>
          </cell>
        </row>
        <row r="73">
          <cell r="C73" t="str">
            <v>茶坑村四季采摘园巩固项目</v>
          </cell>
          <cell r="D73" t="str">
            <v>新建</v>
          </cell>
          <cell r="E73" t="str">
            <v>2023年01月-2023年12月</v>
          </cell>
          <cell r="F73" t="str">
            <v>上犹县</v>
          </cell>
          <cell r="G73" t="str">
            <v>陡水镇</v>
          </cell>
          <cell r="H73" t="str">
            <v>茶坑村</v>
          </cell>
          <cell r="I73" t="str">
            <v>省定重点村</v>
          </cell>
          <cell r="J73" t="str">
            <v>30立方水池及灌溉等设施建设</v>
          </cell>
          <cell r="K73" t="str">
            <v>立方米</v>
          </cell>
          <cell r="L73">
            <v>30</v>
          </cell>
          <cell r="M73" t="str">
            <v>产业发展项目</v>
          </cell>
          <cell r="N73" t="str">
            <v>配套基础设施</v>
          </cell>
          <cell r="O73" t="str">
            <v>产业园（区）</v>
          </cell>
          <cell r="P73" t="str">
            <v>乡村建设</v>
          </cell>
          <cell r="Q73">
            <v>30</v>
          </cell>
          <cell r="R73">
            <v>30</v>
          </cell>
          <cell r="S73">
            <v>0</v>
          </cell>
          <cell r="T73">
            <v>0</v>
          </cell>
        </row>
        <row r="74">
          <cell r="C74" t="str">
            <v>月仔村白石嶂果业基地抗旱灌溉工程</v>
          </cell>
          <cell r="D74" t="str">
            <v>新建</v>
          </cell>
          <cell r="E74" t="str">
            <v>2023年01月-2023年12月</v>
          </cell>
          <cell r="F74" t="str">
            <v>上犹县</v>
          </cell>
          <cell r="G74" t="str">
            <v>陡水镇</v>
          </cell>
          <cell r="H74" t="str">
            <v>月仔村</v>
          </cell>
          <cell r="I74" t="str">
            <v>否</v>
          </cell>
          <cell r="J74" t="str">
            <v>供水管路3000米，铺设节水灌溉设施等</v>
          </cell>
          <cell r="K74" t="str">
            <v>千米</v>
          </cell>
          <cell r="L74">
            <v>3</v>
          </cell>
          <cell r="M74" t="str">
            <v>产业发展项目</v>
          </cell>
          <cell r="N74" t="str">
            <v>配套基础设施</v>
          </cell>
          <cell r="O74" t="str">
            <v>产业园（区）</v>
          </cell>
          <cell r="P74" t="str">
            <v>乡村建设</v>
          </cell>
          <cell r="Q74">
            <v>48</v>
          </cell>
          <cell r="R74">
            <v>48</v>
          </cell>
          <cell r="U74" t="str">
            <v>据实补助</v>
          </cell>
        </row>
        <row r="75">
          <cell r="C75" t="str">
            <v>古田村灌溉及附属设施建设</v>
          </cell>
          <cell r="D75" t="str">
            <v>新建</v>
          </cell>
          <cell r="E75" t="str">
            <v>2023年01月-2023年12月</v>
          </cell>
          <cell r="F75" t="str">
            <v>上犹县</v>
          </cell>
          <cell r="G75" t="str">
            <v>水岩乡</v>
          </cell>
          <cell r="H75" t="str">
            <v>古田村</v>
          </cell>
          <cell r="I75" t="str">
            <v>省定重点村</v>
          </cell>
          <cell r="J75" t="str">
            <v>钢筋混凝土水陂100立方米、大口径过水管道1600米及附属设施</v>
          </cell>
          <cell r="K75" t="str">
            <v>千米</v>
          </cell>
          <cell r="L75" t="str">
            <v>1.6</v>
          </cell>
          <cell r="M75" t="str">
            <v>产业发展项目</v>
          </cell>
          <cell r="N75" t="str">
            <v>配套基础设施</v>
          </cell>
          <cell r="O75" t="str">
            <v>小型农田水利设施建设</v>
          </cell>
          <cell r="P75" t="str">
            <v>乡村建设</v>
          </cell>
          <cell r="Q75">
            <v>35</v>
          </cell>
          <cell r="R75">
            <v>35</v>
          </cell>
          <cell r="U75" t="str">
            <v>据实补助</v>
          </cell>
        </row>
        <row r="76">
          <cell r="C76" t="str">
            <v>茶坑村水陂设施</v>
          </cell>
          <cell r="D76" t="str">
            <v>新建</v>
          </cell>
          <cell r="E76" t="str">
            <v>2023年01月-2023年12月</v>
          </cell>
          <cell r="F76" t="str">
            <v>上犹县</v>
          </cell>
          <cell r="G76" t="str">
            <v>水岩乡</v>
          </cell>
          <cell r="H76" t="str">
            <v>茶坑村</v>
          </cell>
          <cell r="I76" t="str">
            <v>县定重点村</v>
          </cell>
          <cell r="J76" t="str">
            <v>新建水陂4座(长5米，上宽1米。下宽1.5米)</v>
          </cell>
          <cell r="K76" t="str">
            <v>千米</v>
          </cell>
          <cell r="L76" t="str">
            <v>0.005</v>
          </cell>
          <cell r="M76" t="str">
            <v>产业发展项目</v>
          </cell>
          <cell r="N76" t="str">
            <v>配套基础设施</v>
          </cell>
          <cell r="O76" t="str">
            <v>小型农田水利设施建设</v>
          </cell>
          <cell r="P76" t="str">
            <v>乡村建设</v>
          </cell>
          <cell r="Q76">
            <v>50</v>
          </cell>
          <cell r="R76">
            <v>50</v>
          </cell>
          <cell r="U76" t="str">
            <v>据实补助</v>
          </cell>
        </row>
        <row r="77">
          <cell r="C77" t="str">
            <v>水岩乡育秧工程附属设施建设</v>
          </cell>
          <cell r="D77" t="str">
            <v>新建</v>
          </cell>
          <cell r="E77" t="str">
            <v>2023年01月-2023年12月</v>
          </cell>
          <cell r="F77" t="str">
            <v>上犹县</v>
          </cell>
          <cell r="G77" t="str">
            <v>水岩乡</v>
          </cell>
          <cell r="H77" t="str">
            <v>太乙村</v>
          </cell>
          <cell r="I77" t="str">
            <v>县定重点村</v>
          </cell>
          <cell r="J77" t="str">
            <v>育秧能力3000亩规格的秧厂房建设及附属设施建设</v>
          </cell>
          <cell r="K77" t="str">
            <v>亩</v>
          </cell>
          <cell r="L77">
            <v>3000</v>
          </cell>
          <cell r="M77" t="str">
            <v>产业发展项目</v>
          </cell>
          <cell r="N77" t="str">
            <v>配套基础设施</v>
          </cell>
          <cell r="O77" t="str">
            <v>产业园（区）</v>
          </cell>
          <cell r="P77" t="str">
            <v>乡村建设</v>
          </cell>
          <cell r="Q77">
            <v>40</v>
          </cell>
          <cell r="R77">
            <v>40</v>
          </cell>
        </row>
        <row r="78">
          <cell r="C78" t="str">
            <v>石溪村水渠建设和维修工程</v>
          </cell>
          <cell r="D78" t="str">
            <v>新建</v>
          </cell>
          <cell r="E78" t="str">
            <v>2023年01月-2023年12月</v>
          </cell>
          <cell r="F78" t="str">
            <v>上犹县</v>
          </cell>
          <cell r="G78" t="str">
            <v>营前镇</v>
          </cell>
          <cell r="H78" t="str">
            <v>石溪村</v>
          </cell>
          <cell r="I78" t="str">
            <v>省定重点村</v>
          </cell>
          <cell r="J78" t="str">
            <v>新建30*40水渠约500米及水渠维修</v>
          </cell>
          <cell r="K78" t="str">
            <v>千米</v>
          </cell>
          <cell r="L78">
            <v>0.5</v>
          </cell>
          <cell r="M78" t="str">
            <v>产业发展项目</v>
          </cell>
          <cell r="N78" t="str">
            <v>配套基础设施</v>
          </cell>
          <cell r="O78" t="str">
            <v>小型农田水利设施建设</v>
          </cell>
          <cell r="P78" t="str">
            <v>乡村建设</v>
          </cell>
          <cell r="Q78">
            <v>30</v>
          </cell>
          <cell r="R78">
            <v>30</v>
          </cell>
          <cell r="S78">
            <v>0</v>
          </cell>
          <cell r="T78">
            <v>0</v>
          </cell>
          <cell r="U78" t="str">
            <v>据实补助</v>
          </cell>
        </row>
        <row r="79">
          <cell r="C79" t="str">
            <v>景区收费停车场硬化</v>
          </cell>
          <cell r="D79" t="str">
            <v>新建</v>
          </cell>
          <cell r="E79" t="str">
            <v>2023年01月-2023年12月</v>
          </cell>
          <cell r="F79" t="str">
            <v>上犹县</v>
          </cell>
          <cell r="G79" t="str">
            <v>五指峰乡</v>
          </cell>
          <cell r="H79" t="str">
            <v>黄沙坑村</v>
          </cell>
          <cell r="I79" t="str">
            <v>省定重点村</v>
          </cell>
          <cell r="J79" t="str">
            <v>五指峰漂流景区停车场平整硬化（含停车位画线等）、</v>
          </cell>
          <cell r="K79" t="str">
            <v>平方米</v>
          </cell>
          <cell r="L79">
            <v>6000</v>
          </cell>
          <cell r="M79" t="str">
            <v>产业发展项目</v>
          </cell>
          <cell r="N79" t="str">
            <v>配套基础设施</v>
          </cell>
          <cell r="O79" t="str">
            <v>产业园（区）</v>
          </cell>
          <cell r="P79" t="str">
            <v>乡村建设</v>
          </cell>
          <cell r="Q79">
            <v>89</v>
          </cell>
          <cell r="R79">
            <v>89</v>
          </cell>
          <cell r="U79" t="str">
            <v>据实补助</v>
          </cell>
        </row>
        <row r="80">
          <cell r="C80" t="str">
            <v>高峰造纸厂附属提升完善工程</v>
          </cell>
          <cell r="D80" t="str">
            <v>新建</v>
          </cell>
          <cell r="E80" t="str">
            <v>2023年01月-2023年12月</v>
          </cell>
          <cell r="F80" t="str">
            <v>上犹县</v>
          </cell>
          <cell r="G80" t="str">
            <v>五指峰乡</v>
          </cell>
          <cell r="H80" t="str">
            <v>高峰村</v>
          </cell>
          <cell r="I80" t="str">
            <v>县定重点村</v>
          </cell>
          <cell r="J80" t="str">
            <v>2、造纸厂入厂道路硬化；3、造纸厂周边土地平整及硬化；5、造纸厂造纸设备及生活生产设施采购；6、造纸厂水电设计、安装；7、造纸厂周边茶园环境整治。</v>
          </cell>
          <cell r="K80" t="str">
            <v>平方米</v>
          </cell>
          <cell r="L80" t="str">
            <v>400</v>
          </cell>
          <cell r="M80" t="str">
            <v>产业发展项目</v>
          </cell>
          <cell r="N80" t="str">
            <v>配套基础设施</v>
          </cell>
          <cell r="O80" t="str">
            <v>产业园（区）</v>
          </cell>
          <cell r="P80" t="str">
            <v>乡村建设</v>
          </cell>
          <cell r="Q80">
            <v>36</v>
          </cell>
          <cell r="R80">
            <v>36</v>
          </cell>
          <cell r="U80" t="str">
            <v>据实补助</v>
          </cell>
        </row>
        <row r="81">
          <cell r="C81" t="str">
            <v>车田村基础设施完善工程</v>
          </cell>
          <cell r="D81" t="str">
            <v>新建</v>
          </cell>
          <cell r="E81" t="str">
            <v>2023年01月-2023年12月</v>
          </cell>
          <cell r="F81" t="str">
            <v>上犹县</v>
          </cell>
          <cell r="G81" t="str">
            <v>安和乡</v>
          </cell>
          <cell r="H81" t="str">
            <v>车田村</v>
          </cell>
          <cell r="I81" t="str">
            <v>否</v>
          </cell>
          <cell r="J81" t="str">
            <v>维修及新建30*30、40*40等规格水渠4000米、堆砌堡坎等</v>
          </cell>
          <cell r="K81" t="str">
            <v>千米</v>
          </cell>
          <cell r="L81">
            <v>4</v>
          </cell>
          <cell r="M81" t="str">
            <v>产业发展项目</v>
          </cell>
          <cell r="N81" t="str">
            <v>配套基础设施</v>
          </cell>
          <cell r="O81" t="str">
            <v>小型农田水利设施建设</v>
          </cell>
          <cell r="P81" t="str">
            <v>乡村建设</v>
          </cell>
          <cell r="Q81">
            <v>50</v>
          </cell>
          <cell r="R81">
            <v>50</v>
          </cell>
          <cell r="U81" t="str">
            <v>据实补助</v>
          </cell>
        </row>
        <row r="82">
          <cell r="C82" t="str">
            <v>安和乡食用菌零星基础设施项目</v>
          </cell>
          <cell r="D82" t="str">
            <v>新建</v>
          </cell>
          <cell r="E82" t="str">
            <v>2023年01月-2023年12月</v>
          </cell>
          <cell r="F82" t="str">
            <v>上犹县</v>
          </cell>
          <cell r="G82" t="str">
            <v>安和乡</v>
          </cell>
          <cell r="H82" t="str">
            <v>安和村</v>
          </cell>
          <cell r="I82" t="str">
            <v>否</v>
          </cell>
          <cell r="J82" t="str">
            <v>安装5个大棚保温膜、装袋机1台等</v>
          </cell>
          <cell r="K82" t="str">
            <v>个</v>
          </cell>
          <cell r="L82">
            <v>5</v>
          </cell>
          <cell r="M82" t="str">
            <v>产业发展项目</v>
          </cell>
          <cell r="N82" t="str">
            <v>配套基础设施</v>
          </cell>
          <cell r="O82" t="str">
            <v>产业园（区）</v>
          </cell>
          <cell r="P82" t="str">
            <v>乡村建设</v>
          </cell>
          <cell r="Q82">
            <v>40</v>
          </cell>
          <cell r="R82">
            <v>40</v>
          </cell>
          <cell r="U82" t="str">
            <v>据实补助</v>
          </cell>
        </row>
        <row r="83">
          <cell r="C83" t="str">
            <v>陶朱片水渠修建项目</v>
          </cell>
          <cell r="D83" t="str">
            <v>新建</v>
          </cell>
          <cell r="E83" t="str">
            <v>2023年01月-2023年12月</v>
          </cell>
          <cell r="F83" t="str">
            <v>上犹县</v>
          </cell>
          <cell r="G83" t="str">
            <v>安和乡</v>
          </cell>
          <cell r="H83" t="str">
            <v>陶朱村</v>
          </cell>
          <cell r="I83" t="str">
            <v>县定重点村</v>
          </cell>
          <cell r="J83" t="str">
            <v>新建及维修30*30水渠400米</v>
          </cell>
          <cell r="K83" t="str">
            <v>千米</v>
          </cell>
          <cell r="L83">
            <v>0.4</v>
          </cell>
          <cell r="M83" t="str">
            <v>产业发展项目</v>
          </cell>
          <cell r="N83" t="str">
            <v>配套基础设施</v>
          </cell>
          <cell r="O83" t="str">
            <v>小型农田水利设施建设</v>
          </cell>
          <cell r="P83" t="str">
            <v>乡村建设</v>
          </cell>
          <cell r="Q83">
            <v>7</v>
          </cell>
          <cell r="R83">
            <v>7</v>
          </cell>
          <cell r="U83" t="str">
            <v>据实补助</v>
          </cell>
        </row>
        <row r="84">
          <cell r="C84" t="str">
            <v>车田村香菇大棚改造项目</v>
          </cell>
          <cell r="D84" t="str">
            <v>续建</v>
          </cell>
          <cell r="E84" t="str">
            <v>2023年01月-2023年12月</v>
          </cell>
          <cell r="F84" t="str">
            <v>上犹县</v>
          </cell>
          <cell r="G84" t="str">
            <v>安和乡</v>
          </cell>
          <cell r="H84" t="str">
            <v>车田村</v>
          </cell>
          <cell r="I84" t="str">
            <v>否</v>
          </cell>
          <cell r="J84" t="str">
            <v>维修改造大棚膜、遮阳网等约10000平方米及附属设施</v>
          </cell>
          <cell r="K84" t="str">
            <v>平方米</v>
          </cell>
          <cell r="L84">
            <v>10000</v>
          </cell>
          <cell r="M84" t="str">
            <v>产业发展项目</v>
          </cell>
          <cell r="N84" t="str">
            <v>配套基础设施</v>
          </cell>
          <cell r="O84" t="str">
            <v>产业园（区）</v>
          </cell>
          <cell r="P84" t="str">
            <v>乡村建设</v>
          </cell>
          <cell r="Q84">
            <v>13</v>
          </cell>
          <cell r="R84">
            <v>13</v>
          </cell>
          <cell r="U84" t="str">
            <v>据实补助</v>
          </cell>
        </row>
        <row r="85">
          <cell r="C85" t="str">
            <v>大棚设施蔬菜基地巩固提升</v>
          </cell>
          <cell r="D85" t="str">
            <v>提升</v>
          </cell>
          <cell r="E85" t="str">
            <v>2023.1-2023.10</v>
          </cell>
          <cell r="F85" t="str">
            <v>上犹县</v>
          </cell>
          <cell r="G85" t="str">
            <v>安和乡</v>
          </cell>
          <cell r="H85" t="str">
            <v>富湾村</v>
          </cell>
          <cell r="I85" t="str">
            <v>省定重点村</v>
          </cell>
          <cell r="J85" t="str">
            <v>更新薄膜、完善机耕道路和沟渠等基础设施</v>
          </cell>
          <cell r="K85" t="str">
            <v>亩</v>
          </cell>
          <cell r="L85">
            <v>90.44</v>
          </cell>
          <cell r="M85" t="str">
            <v>产业发展项目</v>
          </cell>
          <cell r="N85" t="str">
            <v>配套基础设施</v>
          </cell>
          <cell r="O85" t="str">
            <v>产业园（区）</v>
          </cell>
          <cell r="P85" t="str">
            <v>农村产业发展</v>
          </cell>
          <cell r="Q85">
            <v>37.8</v>
          </cell>
          <cell r="R85">
            <v>37.8</v>
          </cell>
          <cell r="U85" t="str">
            <v>据实补助</v>
          </cell>
        </row>
        <row r="86">
          <cell r="C86" t="str">
            <v>大棚设施蔬菜基地巩固提升</v>
          </cell>
          <cell r="D86" t="str">
            <v>提升</v>
          </cell>
          <cell r="E86" t="str">
            <v>2023.1-2023.10</v>
          </cell>
          <cell r="F86" t="str">
            <v>上犹县</v>
          </cell>
          <cell r="G86" t="str">
            <v>安和乡</v>
          </cell>
          <cell r="H86" t="str">
            <v>陶朱村</v>
          </cell>
          <cell r="I86" t="str">
            <v>县定重点村</v>
          </cell>
          <cell r="J86" t="str">
            <v>更新薄膜、完善机耕道路和沟渠等基础设施</v>
          </cell>
          <cell r="K86" t="str">
            <v>亩</v>
          </cell>
          <cell r="L86">
            <v>53.53</v>
          </cell>
          <cell r="M86" t="str">
            <v>产业发展项目</v>
          </cell>
          <cell r="N86" t="str">
            <v>配套基础设施</v>
          </cell>
          <cell r="O86" t="str">
            <v>产业园（区）</v>
          </cell>
          <cell r="P86" t="str">
            <v>农村产业发展</v>
          </cell>
          <cell r="Q86">
            <v>22.3</v>
          </cell>
          <cell r="R86">
            <v>22.3</v>
          </cell>
          <cell r="U86" t="str">
            <v>据实补助</v>
          </cell>
        </row>
        <row r="87">
          <cell r="C87" t="str">
            <v>江头村食用菌基地附属设施建设工程</v>
          </cell>
          <cell r="D87" t="str">
            <v>新建</v>
          </cell>
          <cell r="E87" t="str">
            <v>2023.3.--2023.12</v>
          </cell>
          <cell r="F87" t="str">
            <v>上犹县</v>
          </cell>
          <cell r="G87" t="str">
            <v>社溪镇</v>
          </cell>
          <cell r="H87" t="str">
            <v>江头村</v>
          </cell>
          <cell r="I87" t="str">
            <v>县定
重点村</v>
          </cell>
          <cell r="J87" t="str">
            <v>地面硬化900平方米，排水沟200米、变压器安装等</v>
          </cell>
          <cell r="K87" t="str">
            <v>平方米</v>
          </cell>
          <cell r="L87">
            <v>900</v>
          </cell>
          <cell r="M87" t="str">
            <v>产业发展项目</v>
          </cell>
          <cell r="N87" t="str">
            <v>配套基础设施</v>
          </cell>
          <cell r="O87" t="str">
            <v>小型农田水利设施建设</v>
          </cell>
          <cell r="P87" t="str">
            <v>乡村建设</v>
          </cell>
          <cell r="Q87">
            <v>42</v>
          </cell>
          <cell r="R87">
            <v>42</v>
          </cell>
          <cell r="U87" t="str">
            <v>据实补助</v>
          </cell>
        </row>
        <row r="88">
          <cell r="C88" t="str">
            <v>大安村优质稻产业基础设施建</v>
          </cell>
          <cell r="D88" t="str">
            <v>新建</v>
          </cell>
          <cell r="E88" t="str">
            <v>2023年01月-2023年12月</v>
          </cell>
          <cell r="F88" t="str">
            <v>上犹县</v>
          </cell>
          <cell r="G88" t="str">
            <v>社溪镇</v>
          </cell>
          <cell r="H88" t="str">
            <v>大安村</v>
          </cell>
          <cell r="I88" t="str">
            <v>省定重点村</v>
          </cell>
          <cell r="J88" t="str">
            <v>道路硬化500米*3米、水渠硬化300米30*30、150米40*60</v>
          </cell>
          <cell r="K88" t="str">
            <v>千米</v>
          </cell>
          <cell r="L88">
            <v>0.5</v>
          </cell>
          <cell r="M88" t="str">
            <v>产业发展项目</v>
          </cell>
          <cell r="N88" t="str">
            <v>配套基础设施</v>
          </cell>
          <cell r="O88" t="str">
            <v>小型农田水利设施建设</v>
          </cell>
          <cell r="P88" t="str">
            <v>乡村建设</v>
          </cell>
          <cell r="Q88">
            <v>30</v>
          </cell>
          <cell r="R88">
            <v>30</v>
          </cell>
          <cell r="U88" t="str">
            <v>据实补助</v>
          </cell>
        </row>
        <row r="89">
          <cell r="C89" t="str">
            <v>龙田、严湖、油茶低改基地建设</v>
          </cell>
          <cell r="D89" t="str">
            <v>新建</v>
          </cell>
          <cell r="E89" t="str">
            <v>2023年01月-2023年12月</v>
          </cell>
          <cell r="F89" t="str">
            <v>上犹县</v>
          </cell>
          <cell r="G89" t="str">
            <v>社溪镇</v>
          </cell>
          <cell r="H89" t="str">
            <v>龙田村</v>
          </cell>
          <cell r="I89" t="str">
            <v>否</v>
          </cell>
          <cell r="J89" t="str">
            <v>龙田、严湖、油茶基地低改</v>
          </cell>
          <cell r="K89" t="str">
            <v>亩</v>
          </cell>
          <cell r="L89">
            <v>400</v>
          </cell>
          <cell r="M89" t="str">
            <v>产业发展项目</v>
          </cell>
          <cell r="N89" t="str">
            <v>配套基础设施</v>
          </cell>
          <cell r="O89" t="str">
            <v>产业园（区）</v>
          </cell>
          <cell r="P89" t="str">
            <v>乡村建设</v>
          </cell>
          <cell r="Q89">
            <v>145</v>
          </cell>
          <cell r="R89">
            <v>145</v>
          </cell>
          <cell r="U89" t="str">
            <v>据实补助</v>
          </cell>
        </row>
        <row r="90">
          <cell r="C90" t="str">
            <v>绿源丰脐橙基地水肥一体化建</v>
          </cell>
          <cell r="D90" t="str">
            <v>新建</v>
          </cell>
          <cell r="E90" t="str">
            <v>2023年01月-2023年12月</v>
          </cell>
          <cell r="F90" t="str">
            <v>上犹县</v>
          </cell>
          <cell r="G90" t="str">
            <v>社溪镇</v>
          </cell>
          <cell r="H90" t="str">
            <v>江头村</v>
          </cell>
          <cell r="I90" t="str">
            <v>县定
重点村</v>
          </cell>
          <cell r="J90" t="str">
            <v>深水井1口、2个100立方米水池等设施</v>
          </cell>
          <cell r="K90" t="str">
            <v>立方米</v>
          </cell>
          <cell r="L90">
            <v>100</v>
          </cell>
          <cell r="M90" t="str">
            <v>产业发展项目</v>
          </cell>
          <cell r="N90" t="str">
            <v>配套基础设施</v>
          </cell>
          <cell r="O90" t="str">
            <v>产业园（区）</v>
          </cell>
          <cell r="P90" t="str">
            <v>乡村建设</v>
          </cell>
          <cell r="Q90">
            <v>40</v>
          </cell>
          <cell r="R90">
            <v>40</v>
          </cell>
          <cell r="U90" t="str">
            <v>据实补助</v>
          </cell>
        </row>
        <row r="91">
          <cell r="C91" t="str">
            <v>大石门村高圳排新建水渠</v>
          </cell>
          <cell r="D91" t="str">
            <v>新建</v>
          </cell>
          <cell r="E91" t="str">
            <v>2023年01月-2023年12月</v>
          </cell>
          <cell r="F91" t="str">
            <v>上犹县</v>
          </cell>
          <cell r="G91" t="str">
            <v>双溪乡</v>
          </cell>
          <cell r="H91" t="str">
            <v>大石门村</v>
          </cell>
          <cell r="I91" t="str">
            <v>省定重点村</v>
          </cell>
          <cell r="J91" t="str">
            <v>新建维修大石门村曾屋上门楼组水渠约1600（规格40*40）米</v>
          </cell>
          <cell r="K91" t="str">
            <v>千米</v>
          </cell>
          <cell r="L91">
            <v>1.6</v>
          </cell>
          <cell r="M91" t="str">
            <v>产业发展项目</v>
          </cell>
          <cell r="N91" t="str">
            <v>配套基础设施</v>
          </cell>
          <cell r="O91" t="str">
            <v>小型农田水利设施建设</v>
          </cell>
          <cell r="P91" t="str">
            <v>乡村建设</v>
          </cell>
          <cell r="Q91">
            <v>22</v>
          </cell>
          <cell r="R91">
            <v>22</v>
          </cell>
          <cell r="U91" t="str">
            <v>据实补助</v>
          </cell>
        </row>
        <row r="92">
          <cell r="C92" t="str">
            <v>高洞村茶叶加工基地后续建设</v>
          </cell>
          <cell r="D92" t="str">
            <v>新建</v>
          </cell>
          <cell r="E92" t="str">
            <v>2023年01月-2023年12月</v>
          </cell>
          <cell r="F92" t="str">
            <v>上犹县</v>
          </cell>
          <cell r="G92" t="str">
            <v>双溪乡</v>
          </cell>
          <cell r="H92" t="str">
            <v>高洞村</v>
          </cell>
          <cell r="I92" t="str">
            <v>县定重点村</v>
          </cell>
          <cell r="J92" t="str">
            <v>高洞村茶叶加工基地道路硬化300平方米，排水沟100米、用电等基础设施建设</v>
          </cell>
          <cell r="K92" t="str">
            <v>平方米</v>
          </cell>
          <cell r="L92">
            <v>300</v>
          </cell>
          <cell r="M92" t="str">
            <v>产业发展项目</v>
          </cell>
          <cell r="N92" t="str">
            <v>配套基础设施</v>
          </cell>
          <cell r="O92" t="str">
            <v>产业园（区）</v>
          </cell>
          <cell r="P92" t="str">
            <v>乡村建设</v>
          </cell>
          <cell r="Q92">
            <v>30</v>
          </cell>
          <cell r="R92">
            <v>30</v>
          </cell>
          <cell r="U92" t="str">
            <v>据实补助</v>
          </cell>
        </row>
        <row r="93">
          <cell r="C93" t="str">
            <v>新圩茶果基地设施续建</v>
          </cell>
          <cell r="D93" t="str">
            <v>续建</v>
          </cell>
          <cell r="E93" t="str">
            <v>2023年01月-2023年12月</v>
          </cell>
          <cell r="F93" t="str">
            <v>上犹县</v>
          </cell>
          <cell r="G93" t="str">
            <v>寺下镇</v>
          </cell>
          <cell r="H93" t="str">
            <v>新圩村</v>
          </cell>
          <cell r="I93" t="str">
            <v>否</v>
          </cell>
          <cell r="J93" t="str">
            <v>新建道路排水沟约2000米，25管约5000米等</v>
          </cell>
          <cell r="K93" t="str">
            <v>千米</v>
          </cell>
          <cell r="L93">
            <v>2</v>
          </cell>
          <cell r="M93" t="str">
            <v>产业发展项目</v>
          </cell>
          <cell r="N93" t="str">
            <v>配套基础设施</v>
          </cell>
          <cell r="O93" t="str">
            <v>产业园（区）</v>
          </cell>
          <cell r="P93" t="str">
            <v>乡村建设</v>
          </cell>
          <cell r="Q93">
            <v>44</v>
          </cell>
          <cell r="R93">
            <v>44</v>
          </cell>
          <cell r="U93" t="str">
            <v>据实补助</v>
          </cell>
        </row>
        <row r="94">
          <cell r="C94" t="str">
            <v>坛前村果业基地附属设施建设</v>
          </cell>
          <cell r="D94" t="str">
            <v>新建</v>
          </cell>
          <cell r="E94" t="str">
            <v>2023年01月-2023年12月</v>
          </cell>
          <cell r="F94" t="str">
            <v>上犹县</v>
          </cell>
          <cell r="G94" t="str">
            <v>寺下镇</v>
          </cell>
          <cell r="H94" t="str">
            <v>坛前村</v>
          </cell>
          <cell r="I94" t="str">
            <v>县定重点村</v>
          </cell>
          <cell r="J94" t="str">
            <v>灌溉水管网建设约1000米，道路建设550m*3.5m等设施建设</v>
          </cell>
          <cell r="K94" t="str">
            <v>千米</v>
          </cell>
          <cell r="L94">
            <v>0.55</v>
          </cell>
          <cell r="M94" t="str">
            <v>产业发展项目</v>
          </cell>
          <cell r="N94" t="str">
            <v>配套基础设施</v>
          </cell>
          <cell r="O94" t="str">
            <v>小型农田水利设施建设</v>
          </cell>
          <cell r="P94" t="str">
            <v>乡村建设</v>
          </cell>
          <cell r="Q94">
            <v>60</v>
          </cell>
          <cell r="R94">
            <v>60</v>
          </cell>
          <cell r="U94" t="str">
            <v>据实补助</v>
          </cell>
        </row>
        <row r="95">
          <cell r="C95" t="str">
            <v>下佐村西坑洋泥塘水陂水渠建设项目</v>
          </cell>
          <cell r="D95" t="str">
            <v>新建</v>
          </cell>
          <cell r="E95" t="str">
            <v>2023年01月-2023年12月</v>
          </cell>
          <cell r="F95" t="str">
            <v>上犹县</v>
          </cell>
          <cell r="G95" t="str">
            <v>紫阳乡</v>
          </cell>
          <cell r="H95" t="str">
            <v>下佐村</v>
          </cell>
          <cell r="I95" t="str">
            <v>省定重点村</v>
          </cell>
          <cell r="J95" t="str">
            <v>新建水陂3座，其它附属设施建设</v>
          </cell>
          <cell r="K95" t="str">
            <v>座</v>
          </cell>
          <cell r="L95">
            <v>3</v>
          </cell>
          <cell r="M95" t="str">
            <v>产业发展项目</v>
          </cell>
          <cell r="N95" t="str">
            <v>配套基础设施</v>
          </cell>
          <cell r="O95" t="str">
            <v>小型农田水利设施建设</v>
          </cell>
          <cell r="P95" t="str">
            <v>乡村建设</v>
          </cell>
          <cell r="Q95">
            <v>30</v>
          </cell>
          <cell r="R95">
            <v>30</v>
          </cell>
          <cell r="U95" t="str">
            <v>据实补助</v>
          </cell>
        </row>
        <row r="96">
          <cell r="C96" t="str">
            <v>广田无土栽培生态大棚</v>
          </cell>
          <cell r="D96" t="str">
            <v>新建</v>
          </cell>
          <cell r="E96" t="str">
            <v>2023年01月-2023年12月</v>
          </cell>
          <cell r="F96" t="str">
            <v>上犹县</v>
          </cell>
          <cell r="G96" t="str">
            <v>东山镇</v>
          </cell>
          <cell r="H96" t="str">
            <v>广田村</v>
          </cell>
          <cell r="I96" t="str">
            <v>省定重点村</v>
          </cell>
          <cell r="J96" t="str">
            <v>2000平米玻璃温室大棚；1000平米鱼塘，鱼菜共生系统及其配套设施。</v>
          </cell>
          <cell r="K96" t="str">
            <v>平方米</v>
          </cell>
          <cell r="L96">
            <v>2000</v>
          </cell>
          <cell r="M96" t="str">
            <v>产业发展项目</v>
          </cell>
          <cell r="N96" t="str">
            <v>配套基础设施</v>
          </cell>
          <cell r="O96" t="str">
            <v>产业园（区）</v>
          </cell>
          <cell r="P96" t="str">
            <v>乡村建设</v>
          </cell>
          <cell r="Q96">
            <v>150</v>
          </cell>
          <cell r="R96">
            <v>150</v>
          </cell>
          <cell r="U96" t="str">
            <v>据实补助</v>
          </cell>
        </row>
        <row r="97">
          <cell r="C97" t="str">
            <v>丰岗村脐橙基地建设工程</v>
          </cell>
          <cell r="D97" t="str">
            <v>新建</v>
          </cell>
          <cell r="E97" t="str">
            <v>2023.01-2023.10</v>
          </cell>
          <cell r="F97" t="str">
            <v>上犹县</v>
          </cell>
          <cell r="G97" t="str">
            <v>黄埠镇</v>
          </cell>
          <cell r="H97" t="str">
            <v>丰岗村</v>
          </cell>
          <cell r="I97" t="str">
            <v>县定重点村</v>
          </cell>
          <cell r="J97" t="str">
            <v>修建道路200米、园区道路800米，梯带建设1.2万米、开穴1800个，水电设施，幼苗采购，种植。</v>
          </cell>
          <cell r="K97" t="str">
            <v>处</v>
          </cell>
          <cell r="L97">
            <v>1</v>
          </cell>
          <cell r="M97" t="str">
            <v>产业发展项目</v>
          </cell>
          <cell r="N97" t="str">
            <v>配套基础设施</v>
          </cell>
          <cell r="O97" t="str">
            <v>种植基地</v>
          </cell>
          <cell r="P97" t="str">
            <v>农村产业发展</v>
          </cell>
          <cell r="Q97">
            <v>40</v>
          </cell>
          <cell r="R97">
            <v>40</v>
          </cell>
          <cell r="S97">
            <v>0</v>
          </cell>
          <cell r="T97">
            <v>0</v>
          </cell>
          <cell r="U97" t="str">
            <v>据实补助</v>
          </cell>
        </row>
        <row r="98">
          <cell r="C98" t="str">
            <v>感坑村葡萄产业基地配套设施</v>
          </cell>
          <cell r="D98" t="str">
            <v>新建</v>
          </cell>
          <cell r="E98" t="str">
            <v>2023.01-2023.10</v>
          </cell>
          <cell r="F98" t="str">
            <v>上犹县</v>
          </cell>
          <cell r="G98" t="str">
            <v>黄埠镇</v>
          </cell>
          <cell r="H98" t="str">
            <v>感坑村</v>
          </cell>
          <cell r="I98" t="str">
            <v>否</v>
          </cell>
          <cell r="J98" t="str">
            <v>机耕道建设800平方米，40*40排水沟100米，3个大棚换膜等及其他配套设施建设。</v>
          </cell>
          <cell r="K98" t="str">
            <v>平方米</v>
          </cell>
          <cell r="L98">
            <v>800</v>
          </cell>
          <cell r="M98" t="str">
            <v>产业发展项目</v>
          </cell>
          <cell r="N98" t="str">
            <v>配套基础设施</v>
          </cell>
          <cell r="O98" t="str">
            <v>产业园（区）</v>
          </cell>
          <cell r="P98" t="str">
            <v>乡村建设</v>
          </cell>
          <cell r="Q98">
            <v>30</v>
          </cell>
          <cell r="R98">
            <v>30</v>
          </cell>
          <cell r="S98">
            <v>0</v>
          </cell>
          <cell r="T98">
            <v>0</v>
          </cell>
          <cell r="U98" t="str">
            <v>据实补助</v>
          </cell>
        </row>
        <row r="99">
          <cell r="C99" t="str">
            <v>洋田村金洋田产业基地配套设施</v>
          </cell>
          <cell r="D99" t="str">
            <v>新建</v>
          </cell>
          <cell r="E99" t="str">
            <v>2023.1-2023.12</v>
          </cell>
          <cell r="F99" t="str">
            <v>上犹县</v>
          </cell>
          <cell r="G99" t="str">
            <v>梅水乡</v>
          </cell>
          <cell r="H99" t="str">
            <v>洋田村</v>
          </cell>
          <cell r="I99" t="str">
            <v>省定重点村</v>
          </cell>
          <cell r="J99" t="str">
            <v>产业基地内道路新建2000平方米、排污管道铺设、水沟新建及其他配套项目</v>
          </cell>
          <cell r="K99" t="str">
            <v>平方米</v>
          </cell>
          <cell r="L99">
            <v>2000</v>
          </cell>
          <cell r="M99" t="str">
            <v>产业发展项目</v>
          </cell>
          <cell r="N99" t="str">
            <v>配套基础设施</v>
          </cell>
          <cell r="O99" t="str">
            <v>产业园（区）</v>
          </cell>
          <cell r="P99" t="str">
            <v>乡村建设</v>
          </cell>
          <cell r="Q99">
            <v>50</v>
          </cell>
          <cell r="R99">
            <v>50</v>
          </cell>
          <cell r="S99">
            <v>0</v>
          </cell>
          <cell r="T99">
            <v>0</v>
          </cell>
          <cell r="U99" t="str">
            <v>据实补助</v>
          </cell>
        </row>
        <row r="100">
          <cell r="C100" t="str">
            <v>洋田村金葡萄等产业基地配套设施项目</v>
          </cell>
          <cell r="D100" t="str">
            <v>新建</v>
          </cell>
          <cell r="E100" t="str">
            <v>2023年01月-2023年12月</v>
          </cell>
          <cell r="F100" t="str">
            <v>上犹县</v>
          </cell>
          <cell r="G100" t="str">
            <v>梅水乡</v>
          </cell>
          <cell r="H100" t="str">
            <v>洋田村</v>
          </cell>
          <cell r="I100" t="str">
            <v>省定重点村</v>
          </cell>
          <cell r="J100" t="str">
            <v>产业大棚维修新建改造10亩及其他配套设施建设等</v>
          </cell>
          <cell r="K100" t="str">
            <v>亩</v>
          </cell>
          <cell r="L100">
            <v>10</v>
          </cell>
          <cell r="M100" t="str">
            <v>产业发展项目</v>
          </cell>
          <cell r="N100" t="str">
            <v>配套基础设施</v>
          </cell>
          <cell r="O100" t="str">
            <v>产业园（区）</v>
          </cell>
          <cell r="P100" t="str">
            <v>乡村建设</v>
          </cell>
          <cell r="Q100">
            <v>50</v>
          </cell>
          <cell r="R100">
            <v>50</v>
          </cell>
          <cell r="S100">
            <v>0</v>
          </cell>
          <cell r="T100">
            <v>0</v>
          </cell>
          <cell r="U100" t="str">
            <v>据实补助</v>
          </cell>
        </row>
        <row r="101">
          <cell r="C101" t="str">
            <v>上坪泰美脐橙基地配套设施项目</v>
          </cell>
          <cell r="D101" t="str">
            <v>新建</v>
          </cell>
          <cell r="E101" t="str">
            <v>2023.1-2023.12</v>
          </cell>
          <cell r="F101" t="str">
            <v>上犹县</v>
          </cell>
          <cell r="G101" t="str">
            <v>梅水乡</v>
          </cell>
          <cell r="H101" t="str">
            <v>上坪村</v>
          </cell>
          <cell r="I101" t="str">
            <v>县定重点村</v>
          </cell>
          <cell r="J101" t="str">
            <v>新建沿果带30*30水渠400米，果带作业便道1200平米，基地变压器建设等</v>
          </cell>
          <cell r="K101" t="str">
            <v>平方米</v>
          </cell>
          <cell r="L101">
            <v>1200</v>
          </cell>
          <cell r="M101" t="str">
            <v>产业发展项目</v>
          </cell>
          <cell r="N101" t="str">
            <v>配套基础设施</v>
          </cell>
          <cell r="O101" t="str">
            <v>产业园</v>
          </cell>
          <cell r="P101" t="str">
            <v>乡村建设</v>
          </cell>
          <cell r="Q101">
            <v>30</v>
          </cell>
          <cell r="R101">
            <v>30</v>
          </cell>
          <cell r="S101">
            <v>0</v>
          </cell>
          <cell r="T101">
            <v>0</v>
          </cell>
          <cell r="U101" t="str">
            <v>据实补助</v>
          </cell>
        </row>
        <row r="102">
          <cell r="C102" t="str">
            <v>梅水乡茶园配套基础设施建设</v>
          </cell>
          <cell r="D102" t="str">
            <v>新建</v>
          </cell>
          <cell r="E102" t="str">
            <v>2023.1-2023.12</v>
          </cell>
          <cell r="F102" t="str">
            <v>上犹县</v>
          </cell>
          <cell r="G102" t="str">
            <v>梅水乡</v>
          </cell>
          <cell r="H102" t="str">
            <v>水径村</v>
          </cell>
          <cell r="I102" t="str">
            <v>否</v>
          </cell>
          <cell r="J102" t="str">
            <v>水池新建3座，深水井3口，管道铺设2.5千米、基地配套设施升级改造等</v>
          </cell>
          <cell r="K102" t="str">
            <v>千米</v>
          </cell>
          <cell r="L102">
            <v>2.5</v>
          </cell>
          <cell r="M102" t="str">
            <v>产业发展项目</v>
          </cell>
          <cell r="N102" t="str">
            <v>配套基础设施</v>
          </cell>
          <cell r="O102" t="str">
            <v>产业园（区）</v>
          </cell>
          <cell r="P102" t="str">
            <v>乡村建设</v>
          </cell>
          <cell r="Q102">
            <v>42</v>
          </cell>
          <cell r="R102">
            <v>42</v>
          </cell>
          <cell r="S102">
            <v>0</v>
          </cell>
          <cell r="T102">
            <v>0</v>
          </cell>
        </row>
        <row r="103">
          <cell r="C103" t="str">
            <v>油峰茶场水利等基础设施建设</v>
          </cell>
          <cell r="D103" t="str">
            <v>新建</v>
          </cell>
          <cell r="E103" t="str">
            <v>2023年01月-2023年12月</v>
          </cell>
          <cell r="F103" t="str">
            <v>上犹县</v>
          </cell>
          <cell r="G103" t="str">
            <v>油石乡</v>
          </cell>
          <cell r="H103" t="str">
            <v>清溪村</v>
          </cell>
          <cell r="I103" t="str">
            <v>市定重点村</v>
          </cell>
          <cell r="J103" t="str">
            <v>修建水渠0.8千米等基础设施建设</v>
          </cell>
          <cell r="K103" t="str">
            <v>千米</v>
          </cell>
          <cell r="L103">
            <v>0.8</v>
          </cell>
          <cell r="M103" t="str">
            <v>产业发展项目</v>
          </cell>
          <cell r="N103" t="str">
            <v>配套基础设施</v>
          </cell>
          <cell r="O103" t="str">
            <v>小型农田水利设施建设</v>
          </cell>
          <cell r="P103" t="str">
            <v>乡村建设</v>
          </cell>
          <cell r="Q103">
            <v>20</v>
          </cell>
          <cell r="R103">
            <v>20</v>
          </cell>
          <cell r="S103">
            <v>0</v>
          </cell>
          <cell r="T103">
            <v>0</v>
          </cell>
          <cell r="U103" t="str">
            <v>据实补助</v>
          </cell>
        </row>
        <row r="104">
          <cell r="C104" t="str">
            <v>河唇村竹头围片区水利设施建设</v>
          </cell>
          <cell r="D104" t="str">
            <v>新建</v>
          </cell>
          <cell r="E104" t="str">
            <v>2023年01月-2023年12月</v>
          </cell>
          <cell r="F104" t="str">
            <v>上犹县</v>
          </cell>
          <cell r="G104" t="str">
            <v>油石乡</v>
          </cell>
          <cell r="H104" t="str">
            <v>河唇村</v>
          </cell>
          <cell r="I104" t="str">
            <v>省定重点村</v>
          </cell>
          <cell r="J104" t="str">
            <v>新建水泵1处，水渠约0.5千米</v>
          </cell>
          <cell r="K104" t="str">
            <v>千米</v>
          </cell>
          <cell r="L104">
            <v>0.5</v>
          </cell>
          <cell r="M104" t="str">
            <v>产业发展项目</v>
          </cell>
          <cell r="N104" t="str">
            <v>配套基础设施</v>
          </cell>
          <cell r="O104" t="str">
            <v>小型农田水利设施建设</v>
          </cell>
          <cell r="P104" t="str">
            <v>乡村建设</v>
          </cell>
          <cell r="Q104">
            <v>30</v>
          </cell>
          <cell r="R104">
            <v>30</v>
          </cell>
          <cell r="S104">
            <v>0</v>
          </cell>
          <cell r="T104">
            <v>0</v>
          </cell>
          <cell r="U104" t="str">
            <v>据实补助</v>
          </cell>
        </row>
        <row r="105">
          <cell r="C105" t="str">
            <v>梅岭村猫垇子果园设施建设</v>
          </cell>
          <cell r="D105" t="str">
            <v>新建</v>
          </cell>
          <cell r="E105" t="str">
            <v>2023年01月-2023年12月</v>
          </cell>
          <cell r="F105" t="str">
            <v>上犹县</v>
          </cell>
          <cell r="G105" t="str">
            <v>油石乡</v>
          </cell>
          <cell r="H105" t="str">
            <v>梅岭村</v>
          </cell>
          <cell r="I105" t="str">
            <v>否</v>
          </cell>
          <cell r="J105" t="str">
            <v>道路100米、生产大棚1个等设施</v>
          </cell>
          <cell r="K105" t="str">
            <v>千米</v>
          </cell>
          <cell r="L105">
            <v>0.1</v>
          </cell>
          <cell r="M105" t="str">
            <v>产业发展项目</v>
          </cell>
          <cell r="N105" t="str">
            <v>配套基础设施</v>
          </cell>
          <cell r="O105" t="str">
            <v>小型农田水利设施建设</v>
          </cell>
          <cell r="P105" t="str">
            <v>乡村建设</v>
          </cell>
          <cell r="Q105">
            <v>40</v>
          </cell>
          <cell r="R105">
            <v>40</v>
          </cell>
          <cell r="S105">
            <v>0</v>
          </cell>
          <cell r="T105">
            <v>0</v>
          </cell>
          <cell r="U105" t="str">
            <v>据实补助</v>
          </cell>
        </row>
        <row r="106">
          <cell r="C106" t="str">
            <v>新田采摘园产业基地基础设施建设</v>
          </cell>
          <cell r="D106" t="str">
            <v>续建</v>
          </cell>
          <cell r="E106" t="str">
            <v>2023年01月-2023年12月</v>
          </cell>
          <cell r="F106" t="str">
            <v>上犹县</v>
          </cell>
          <cell r="G106" t="str">
            <v>油石乡</v>
          </cell>
          <cell r="H106" t="str">
            <v>新田村</v>
          </cell>
          <cell r="I106" t="str">
            <v>县定重点村</v>
          </cell>
          <cell r="J106" t="str">
            <v>土地平整2000平方米，配套水渠等基础设施建设</v>
          </cell>
          <cell r="K106" t="str">
            <v>平方米</v>
          </cell>
          <cell r="L106">
            <v>2000</v>
          </cell>
          <cell r="M106" t="str">
            <v>产业发展项目</v>
          </cell>
          <cell r="N106" t="str">
            <v>配套基础设施</v>
          </cell>
          <cell r="O106" t="str">
            <v>小型农田水利设施建设</v>
          </cell>
          <cell r="P106" t="str">
            <v>乡村建设</v>
          </cell>
          <cell r="Q106">
            <v>40</v>
          </cell>
          <cell r="R106">
            <v>40</v>
          </cell>
          <cell r="S106">
            <v>0</v>
          </cell>
          <cell r="T106">
            <v>0</v>
          </cell>
          <cell r="U106" t="str">
            <v>据实补助</v>
          </cell>
        </row>
        <row r="107">
          <cell r="C107" t="str">
            <v>水岩乡横岭脐橙基地灌溉系统及附属设施建设</v>
          </cell>
          <cell r="D107" t="str">
            <v>续建</v>
          </cell>
          <cell r="E107" t="str">
            <v>2023年01月-2023年12月</v>
          </cell>
          <cell r="F107" t="str">
            <v>上犹县</v>
          </cell>
          <cell r="G107" t="str">
            <v>水岩乡</v>
          </cell>
          <cell r="H107" t="str">
            <v>横岭村</v>
          </cell>
          <cell r="I107" t="str">
            <v>否</v>
          </cell>
          <cell r="J107" t="str">
            <v>灌溉水池两座，抽水系统及出水管道设施等（8*8）</v>
          </cell>
          <cell r="K107" t="str">
            <v>立方米</v>
          </cell>
          <cell r="L107" t="str">
            <v>40</v>
          </cell>
          <cell r="M107" t="str">
            <v>产业发展项目</v>
          </cell>
          <cell r="N107" t="str">
            <v>配套基础设施</v>
          </cell>
          <cell r="O107" t="str">
            <v>产业园（区）</v>
          </cell>
          <cell r="P107" t="str">
            <v>乡村建设</v>
          </cell>
          <cell r="Q107">
            <v>80</v>
          </cell>
          <cell r="R107">
            <v>80</v>
          </cell>
        </row>
        <row r="108">
          <cell r="C108" t="str">
            <v>营前镇蕉里村过江龙种植基地基础设施建设</v>
          </cell>
          <cell r="D108" t="str">
            <v>新建</v>
          </cell>
          <cell r="E108" t="str">
            <v>2023年03月-2023年10月</v>
          </cell>
          <cell r="F108" t="str">
            <v>上犹县</v>
          </cell>
          <cell r="G108" t="str">
            <v>营前镇</v>
          </cell>
          <cell r="H108" t="str">
            <v>蕉里村</v>
          </cell>
          <cell r="I108" t="str">
            <v>否</v>
          </cell>
          <cell r="J108" t="str">
            <v>生态鱼养殖约10亩，采摘基地，河堤建设，管理用房完善及附属设施建设</v>
          </cell>
          <cell r="K108" t="str">
            <v>亩</v>
          </cell>
          <cell r="L108" t="str">
            <v>10</v>
          </cell>
          <cell r="M108" t="str">
            <v>产业发展项目</v>
          </cell>
          <cell r="N108" t="str">
            <v>配套基础设施</v>
          </cell>
          <cell r="O108" t="str">
            <v>产业园（区）</v>
          </cell>
          <cell r="P108" t="str">
            <v>乡村建设</v>
          </cell>
          <cell r="Q108">
            <v>50</v>
          </cell>
          <cell r="R108">
            <v>50</v>
          </cell>
        </row>
        <row r="109">
          <cell r="C109" t="str">
            <v>东山镇中稍村大棚蔬菜道路及附属设施建设</v>
          </cell>
          <cell r="D109" t="str">
            <v>新建</v>
          </cell>
          <cell r="E109" t="str">
            <v>2023.1-2023.12</v>
          </cell>
          <cell r="F109" t="str">
            <v>上犹县</v>
          </cell>
          <cell r="G109" t="str">
            <v>东山镇</v>
          </cell>
          <cell r="H109" t="str">
            <v>中稍村</v>
          </cell>
          <cell r="I109" t="str">
            <v>县定
重点村</v>
          </cell>
          <cell r="J109" t="str">
            <v>道路建设约200米等设施建设</v>
          </cell>
          <cell r="K109" t="str">
            <v>千米</v>
          </cell>
          <cell r="L109">
            <v>0.2</v>
          </cell>
          <cell r="M109" t="str">
            <v>产业发展项目</v>
          </cell>
          <cell r="N109" t="str">
            <v>配套基础设施</v>
          </cell>
          <cell r="O109" t="str">
            <v>产业园（区）</v>
          </cell>
          <cell r="P109" t="str">
            <v>乡村建设</v>
          </cell>
          <cell r="Q109">
            <v>45</v>
          </cell>
          <cell r="R109">
            <v>45</v>
          </cell>
        </row>
        <row r="110">
          <cell r="C110" t="str">
            <v>黄埠龙头村茶叶基地附属设施建设</v>
          </cell>
          <cell r="D110" t="str">
            <v>新建</v>
          </cell>
          <cell r="E110" t="str">
            <v>2023.1-2023.12</v>
          </cell>
          <cell r="F110" t="str">
            <v>上犹县</v>
          </cell>
          <cell r="G110" t="str">
            <v>黄埠镇</v>
          </cell>
          <cell r="H110" t="str">
            <v>龙头村</v>
          </cell>
          <cell r="I110" t="str">
            <v>县定
重点村</v>
          </cell>
          <cell r="J110" t="str">
            <v>灌溉水池2个、主支管道约3000米、生产道路等基础设施</v>
          </cell>
          <cell r="K110" t="str">
            <v>个</v>
          </cell>
          <cell r="L110">
            <v>2</v>
          </cell>
          <cell r="M110" t="str">
            <v>产业发展项目</v>
          </cell>
          <cell r="N110" t="str">
            <v>配套基础设施</v>
          </cell>
          <cell r="O110" t="str">
            <v>小型农田水利设施建设</v>
          </cell>
          <cell r="P110" t="str">
            <v>乡村建设</v>
          </cell>
          <cell r="Q110">
            <v>45</v>
          </cell>
          <cell r="R110">
            <v>45</v>
          </cell>
        </row>
        <row r="111">
          <cell r="C111" t="str">
            <v>油石乡清溪脐橙基地灌溉系统及道路等附属设施</v>
          </cell>
          <cell r="D111" t="str">
            <v>新建</v>
          </cell>
          <cell r="E111" t="str">
            <v>2023.1-2023.12</v>
          </cell>
          <cell r="F111" t="str">
            <v>上犹县</v>
          </cell>
          <cell r="G111" t="str">
            <v>油石乡</v>
          </cell>
          <cell r="H111" t="str">
            <v>清溪</v>
          </cell>
          <cell r="I111" t="str">
            <v>市重点</v>
          </cell>
          <cell r="J111" t="str">
            <v>新开生产道路2千米及灌溉等附属设施</v>
          </cell>
          <cell r="K111" t="str">
            <v>千米</v>
          </cell>
          <cell r="L111">
            <v>2</v>
          </cell>
          <cell r="M111" t="str">
            <v>产业发展项目</v>
          </cell>
          <cell r="N111" t="str">
            <v>配套基础设施</v>
          </cell>
          <cell r="O111" t="str">
            <v>小型农田水利设施建设</v>
          </cell>
          <cell r="P111" t="str">
            <v>乡村建设</v>
          </cell>
          <cell r="Q111">
            <v>70</v>
          </cell>
          <cell r="R111">
            <v>70</v>
          </cell>
        </row>
        <row r="112">
          <cell r="C112" t="str">
            <v>社溪镇江头小溪坑生态果园道路</v>
          </cell>
          <cell r="D112" t="str">
            <v>新建</v>
          </cell>
          <cell r="E112" t="str">
            <v>2023年01月-2023年12月</v>
          </cell>
          <cell r="F112" t="str">
            <v>上犹县</v>
          </cell>
          <cell r="G112" t="str">
            <v>社溪镇</v>
          </cell>
          <cell r="H112" t="str">
            <v>江头村</v>
          </cell>
          <cell r="I112" t="str">
            <v>县定重点村</v>
          </cell>
          <cell r="J112" t="str">
            <v>果园道路硬化700平方米和灌溉水池2个、主支管道约3550米等</v>
          </cell>
          <cell r="K112" t="str">
            <v>平方米</v>
          </cell>
          <cell r="L112">
            <v>700</v>
          </cell>
          <cell r="M112" t="str">
            <v>产业发展项目</v>
          </cell>
          <cell r="N112" t="str">
            <v>配套基础设施</v>
          </cell>
          <cell r="O112" t="str">
            <v>产业园（区）</v>
          </cell>
          <cell r="P112" t="str">
            <v>乡村建设</v>
          </cell>
          <cell r="Q112">
            <v>20</v>
          </cell>
          <cell r="R112">
            <v>20</v>
          </cell>
        </row>
        <row r="113">
          <cell r="C113" t="str">
            <v>东山镇中稍村枫树组道路沟渠建设</v>
          </cell>
          <cell r="D113" t="str">
            <v>新建</v>
          </cell>
          <cell r="E113" t="str">
            <v>2023.1-2023.12</v>
          </cell>
          <cell r="F113" t="str">
            <v>上犹县</v>
          </cell>
          <cell r="G113" t="str">
            <v>东山镇</v>
          </cell>
          <cell r="H113" t="str">
            <v>中稍村</v>
          </cell>
          <cell r="I113" t="str">
            <v>县定
重点村</v>
          </cell>
          <cell r="J113" t="str">
            <v>道路建设约100米等设施建设</v>
          </cell>
          <cell r="K113" t="str">
            <v>千米</v>
          </cell>
          <cell r="L113">
            <v>0.1</v>
          </cell>
          <cell r="M113" t="str">
            <v>产业发展项目</v>
          </cell>
          <cell r="N113" t="str">
            <v>配套基础设施</v>
          </cell>
          <cell r="O113" t="str">
            <v>产业园（区）</v>
          </cell>
          <cell r="P113" t="str">
            <v>乡村建设</v>
          </cell>
          <cell r="Q113">
            <v>20</v>
          </cell>
          <cell r="R113">
            <v>20</v>
          </cell>
        </row>
        <row r="114">
          <cell r="C114" t="str">
            <v>花园村茶叶基地排水沟建设</v>
          </cell>
          <cell r="D114" t="str">
            <v>新建</v>
          </cell>
          <cell r="E114" t="str">
            <v>2023年01月-2023年12月</v>
          </cell>
          <cell r="F114" t="str">
            <v>上犹县</v>
          </cell>
          <cell r="G114" t="str">
            <v>油石乡</v>
          </cell>
          <cell r="H114" t="str">
            <v>花园村</v>
          </cell>
          <cell r="I114" t="str">
            <v>省定重点村</v>
          </cell>
          <cell r="J114" t="str">
            <v>新建40cm×40cm,三面不见土水渠1.2千米</v>
          </cell>
          <cell r="K114" t="str">
            <v>千米</v>
          </cell>
          <cell r="L114">
            <v>1.2</v>
          </cell>
          <cell r="M114" t="str">
            <v>产业发展项目</v>
          </cell>
          <cell r="N114" t="str">
            <v>配套基础设施</v>
          </cell>
          <cell r="O114" t="str">
            <v>小型农田水利设施建设</v>
          </cell>
          <cell r="P114" t="str">
            <v>乡村建设</v>
          </cell>
          <cell r="Q114">
            <v>20</v>
          </cell>
          <cell r="R114">
            <v>20</v>
          </cell>
          <cell r="S114">
            <v>0</v>
          </cell>
          <cell r="U114" t="str">
            <v>据实补助</v>
          </cell>
        </row>
        <row r="115">
          <cell r="Q115">
            <v>5857</v>
          </cell>
          <cell r="R115">
            <v>3896</v>
          </cell>
          <cell r="S115">
            <v>1781</v>
          </cell>
          <cell r="T115">
            <v>180</v>
          </cell>
        </row>
        <row r="116">
          <cell r="Q116">
            <v>1198</v>
          </cell>
          <cell r="R116">
            <v>1198</v>
          </cell>
          <cell r="S116">
            <v>0</v>
          </cell>
          <cell r="T116">
            <v>0</v>
          </cell>
        </row>
        <row r="117">
          <cell r="C117" t="str">
            <v>龙门村廖屋排道路硬化</v>
          </cell>
          <cell r="D117" t="str">
            <v>新建</v>
          </cell>
          <cell r="E117" t="str">
            <v>2023年01月-2023年12月</v>
          </cell>
          <cell r="F117" t="str">
            <v>上犹县</v>
          </cell>
          <cell r="G117" t="str">
            <v>水岩乡</v>
          </cell>
          <cell r="H117" t="str">
            <v>龙门村</v>
          </cell>
          <cell r="I117" t="str">
            <v>县定重点村</v>
          </cell>
          <cell r="J117" t="str">
            <v>道路建设700米*3.5米等设施建设</v>
          </cell>
          <cell r="K117" t="str">
            <v>平方米</v>
          </cell>
          <cell r="L117">
            <v>2450</v>
          </cell>
          <cell r="M117" t="str">
            <v>乡村建设项目</v>
          </cell>
          <cell r="N117" t="str">
            <v>农村基础设施</v>
          </cell>
          <cell r="O117" t="str">
            <v>农村道路建设（通村、通户路）</v>
          </cell>
          <cell r="P117" t="str">
            <v>乡村建设</v>
          </cell>
          <cell r="Q117">
            <v>36</v>
          </cell>
          <cell r="R117">
            <v>36</v>
          </cell>
        </row>
        <row r="118">
          <cell r="C118" t="str">
            <v>合河通组路建设工程</v>
          </cell>
          <cell r="D118" t="str">
            <v>新建</v>
          </cell>
          <cell r="E118" t="str">
            <v>2023年01月-2023年12月</v>
          </cell>
          <cell r="F118" t="str">
            <v>上犹县</v>
          </cell>
          <cell r="G118" t="str">
            <v>营前镇</v>
          </cell>
          <cell r="H118" t="str">
            <v>合河村</v>
          </cell>
          <cell r="I118" t="str">
            <v>否</v>
          </cell>
          <cell r="J118" t="str">
            <v>路基填方380立方米、3米宽路面硬化约400平方米及路面维修</v>
          </cell>
          <cell r="K118" t="str">
            <v>千米</v>
          </cell>
          <cell r="L118">
            <v>0.2</v>
          </cell>
          <cell r="M118" t="str">
            <v>乡村建设项目</v>
          </cell>
          <cell r="N118" t="str">
            <v>农村基础设施</v>
          </cell>
          <cell r="O118" t="str">
            <v>农村道路建设（通村、通户路）</v>
          </cell>
          <cell r="P118" t="str">
            <v>巩固脱贫攻坚成果</v>
          </cell>
          <cell r="Q118">
            <v>20</v>
          </cell>
          <cell r="R118">
            <v>20</v>
          </cell>
          <cell r="U118" t="str">
            <v>据实补助</v>
          </cell>
        </row>
        <row r="119">
          <cell r="C119" t="str">
            <v>长龙片区通组路拓宽工程</v>
          </cell>
          <cell r="D119" t="str">
            <v>新建</v>
          </cell>
          <cell r="E119" t="str">
            <v>2023年01月-2023年12月</v>
          </cell>
          <cell r="F119" t="str">
            <v>上犹县</v>
          </cell>
          <cell r="G119" t="str">
            <v>营前镇</v>
          </cell>
          <cell r="H119" t="str">
            <v>石溪村</v>
          </cell>
          <cell r="I119" t="str">
            <v>省定重点村</v>
          </cell>
          <cell r="J119" t="str">
            <v>道路拓宽1.5米硬化2500平方米、道路两侧堡坎建设</v>
          </cell>
          <cell r="K119" t="str">
            <v>平方米</v>
          </cell>
          <cell r="L119" t="str">
            <v>2500</v>
          </cell>
          <cell r="M119" t="str">
            <v>乡村建设项目</v>
          </cell>
          <cell r="N119" t="str">
            <v>农村基础设施</v>
          </cell>
          <cell r="O119" t="str">
            <v>农村道路建设（通村、通户路）</v>
          </cell>
          <cell r="P119" t="str">
            <v>乡村建设</v>
          </cell>
          <cell r="Q119">
            <v>40</v>
          </cell>
          <cell r="R119">
            <v>40</v>
          </cell>
          <cell r="U119" t="str">
            <v>据实补助</v>
          </cell>
        </row>
        <row r="120">
          <cell r="C120" t="str">
            <v>下湾村沿河配套设施完善</v>
          </cell>
          <cell r="D120" t="str">
            <v>新建</v>
          </cell>
          <cell r="E120" t="str">
            <v>2023年01月-2023年12月</v>
          </cell>
          <cell r="F120" t="str">
            <v>上犹县</v>
          </cell>
          <cell r="G120" t="str">
            <v>营前镇</v>
          </cell>
          <cell r="H120" t="str">
            <v>下湾村</v>
          </cell>
          <cell r="I120" t="str">
            <v>省定重点村</v>
          </cell>
          <cell r="J120" t="str">
            <v>沿河配套设施完善约700米、河堤建设及附属设施完善</v>
          </cell>
          <cell r="K120" t="str">
            <v>千米</v>
          </cell>
          <cell r="L120" t="str">
            <v>0.7</v>
          </cell>
          <cell r="M120" t="str">
            <v>乡村建设项目</v>
          </cell>
          <cell r="N120" t="str">
            <v>农村基础设施</v>
          </cell>
          <cell r="O120" t="str">
            <v>农村道路建设（通村、通户路）</v>
          </cell>
          <cell r="P120" t="str">
            <v>乡村建设</v>
          </cell>
          <cell r="Q120">
            <v>70</v>
          </cell>
          <cell r="R120">
            <v>70</v>
          </cell>
          <cell r="U120" t="str">
            <v>据实补助</v>
          </cell>
        </row>
        <row r="121">
          <cell r="C121" t="str">
            <v>蓝屋道路及堡坎完善</v>
          </cell>
          <cell r="D121" t="str">
            <v>新建</v>
          </cell>
          <cell r="E121" t="str">
            <v>2023.03-2023.10</v>
          </cell>
          <cell r="F121" t="str">
            <v>上犹县</v>
          </cell>
          <cell r="G121" t="str">
            <v>营前镇</v>
          </cell>
          <cell r="H121" t="str">
            <v>梅里村</v>
          </cell>
          <cell r="I121" t="str">
            <v>否</v>
          </cell>
          <cell r="J121" t="str">
            <v>路面硬化约450平方米及堡坎100立方米等</v>
          </cell>
          <cell r="K121" t="str">
            <v>平方米</v>
          </cell>
          <cell r="L121">
            <v>450</v>
          </cell>
          <cell r="M121" t="str">
            <v>乡村建设项目</v>
          </cell>
          <cell r="N121" t="str">
            <v>农村基础设施</v>
          </cell>
          <cell r="O121" t="str">
            <v>农村道路建设（通村、通户路）</v>
          </cell>
          <cell r="P121" t="str">
            <v>乡村建设</v>
          </cell>
          <cell r="Q121">
            <v>20</v>
          </cell>
          <cell r="R121">
            <v>20</v>
          </cell>
        </row>
        <row r="122">
          <cell r="C122" t="str">
            <v>通焦坑道路维修改造</v>
          </cell>
          <cell r="D122" t="str">
            <v>新建</v>
          </cell>
          <cell r="E122" t="str">
            <v>2023年01月-2023年12月</v>
          </cell>
          <cell r="F122" t="str">
            <v>上犹县</v>
          </cell>
          <cell r="G122" t="str">
            <v>五指峰乡</v>
          </cell>
          <cell r="H122" t="str">
            <v>双宵村</v>
          </cell>
          <cell r="I122" t="str">
            <v>县定重点村</v>
          </cell>
          <cell r="J122" t="str">
            <v>桥梁拓宽2米、道路维修改造40米*3.5米等</v>
          </cell>
          <cell r="K122" t="str">
            <v>千米</v>
          </cell>
          <cell r="L122">
            <v>0.5</v>
          </cell>
          <cell r="M122" t="str">
            <v>乡村建设项目</v>
          </cell>
          <cell r="N122" t="str">
            <v>农村基础设施</v>
          </cell>
          <cell r="O122" t="str">
            <v>农村道路建设（通村、通户路）</v>
          </cell>
          <cell r="P122" t="str">
            <v>乡村建设</v>
          </cell>
          <cell r="Q122">
            <v>30</v>
          </cell>
          <cell r="R122">
            <v>30</v>
          </cell>
          <cell r="U122" t="str">
            <v>据实补助</v>
          </cell>
        </row>
        <row r="123">
          <cell r="C123" t="str">
            <v>蓝田村农旅项目基础设施建设</v>
          </cell>
          <cell r="D123" t="str">
            <v>新建</v>
          </cell>
          <cell r="E123" t="str">
            <v>2023.3-2023.12</v>
          </cell>
          <cell r="F123" t="str">
            <v>上犹县</v>
          </cell>
          <cell r="G123" t="str">
            <v>社溪镇</v>
          </cell>
          <cell r="H123" t="str">
            <v>蓝田村</v>
          </cell>
          <cell r="I123" t="str">
            <v>省定
重点村</v>
          </cell>
          <cell r="J123" t="str">
            <v>农旅项目土地平整40亩、灌溉设施3000米、人行道、堡坎等附属配套设施</v>
          </cell>
          <cell r="K123" t="str">
            <v>亩</v>
          </cell>
          <cell r="L123">
            <v>40</v>
          </cell>
          <cell r="M123" t="str">
            <v>乡村建设项目</v>
          </cell>
          <cell r="N123" t="str">
            <v>农村基础设施</v>
          </cell>
          <cell r="O123" t="str">
            <v>农村道路建设（通村、通户路）</v>
          </cell>
          <cell r="P123" t="str">
            <v>乡村建设</v>
          </cell>
          <cell r="Q123">
            <v>35</v>
          </cell>
          <cell r="R123">
            <v>35</v>
          </cell>
        </row>
        <row r="124">
          <cell r="C124" t="str">
            <v>社溪镇大安至老山垇道路扩宽项目</v>
          </cell>
          <cell r="D124" t="str">
            <v>新建</v>
          </cell>
          <cell r="E124" t="str">
            <v>2023年01月-2023年12月</v>
          </cell>
          <cell r="F124" t="str">
            <v>上犹县</v>
          </cell>
          <cell r="G124" t="str">
            <v>社溪镇</v>
          </cell>
          <cell r="H124" t="str">
            <v>大安村</v>
          </cell>
          <cell r="I124" t="str">
            <v>省定重点村</v>
          </cell>
          <cell r="J124" t="str">
            <v>道路扩宽1米，长2000米</v>
          </cell>
          <cell r="K124" t="str">
            <v>千米</v>
          </cell>
          <cell r="L124">
            <v>2</v>
          </cell>
          <cell r="M124" t="str">
            <v>乡村建设项目</v>
          </cell>
          <cell r="N124" t="str">
            <v>农村基础设施</v>
          </cell>
          <cell r="O124" t="str">
            <v>农村道路建设（通村、通户路）</v>
          </cell>
          <cell r="P124" t="str">
            <v>巩固脱贫攻坚成果</v>
          </cell>
          <cell r="Q124">
            <v>40</v>
          </cell>
          <cell r="R124">
            <v>40</v>
          </cell>
          <cell r="U124" t="str">
            <v>据实补助</v>
          </cell>
        </row>
        <row r="125">
          <cell r="C125" t="str">
            <v>社溪镇塘坑村高岭组基础设施建设项目</v>
          </cell>
          <cell r="D125" t="str">
            <v>新建</v>
          </cell>
          <cell r="E125" t="str">
            <v>2023年01月-2023年12月</v>
          </cell>
          <cell r="F125" t="str">
            <v>上犹县</v>
          </cell>
          <cell r="G125" t="str">
            <v>社溪镇</v>
          </cell>
          <cell r="H125" t="str">
            <v>塘坑村</v>
          </cell>
          <cell r="I125" t="str">
            <v>否</v>
          </cell>
          <cell r="J125" t="str">
            <v>开挖土方660㎥、挡土142㎥、涵管12米、路面硬化1400㎡、水渠硬化750m、照明路灯30盏</v>
          </cell>
          <cell r="K125" t="str">
            <v>千米</v>
          </cell>
          <cell r="L125">
            <v>0.49</v>
          </cell>
          <cell r="M125" t="str">
            <v>乡村建设项目</v>
          </cell>
          <cell r="N125" t="str">
            <v>农村基础设施</v>
          </cell>
          <cell r="O125" t="str">
            <v>农村道路建设（通村、通户路）</v>
          </cell>
          <cell r="P125" t="str">
            <v>巩固脱贫攻坚成果</v>
          </cell>
          <cell r="Q125">
            <v>48</v>
          </cell>
          <cell r="R125">
            <v>48</v>
          </cell>
          <cell r="U125" t="str">
            <v>据实补助</v>
          </cell>
        </row>
        <row r="126">
          <cell r="C126" t="str">
            <v>大石门村门前组道路建设</v>
          </cell>
          <cell r="D126" t="str">
            <v>新建</v>
          </cell>
          <cell r="E126" t="str">
            <v>2023年01月-2023年12月</v>
          </cell>
          <cell r="F126" t="str">
            <v>上犹县</v>
          </cell>
          <cell r="G126" t="str">
            <v>双溪乡</v>
          </cell>
          <cell r="H126" t="str">
            <v>大石门村</v>
          </cell>
          <cell r="I126" t="str">
            <v>省定重点村</v>
          </cell>
          <cell r="J126" t="str">
            <v>硬化大石门村门前组道路2000平方米及水沟200米（规格40*40）</v>
          </cell>
          <cell r="K126" t="str">
            <v>平方米</v>
          </cell>
          <cell r="L126">
            <v>2000</v>
          </cell>
          <cell r="M126" t="str">
            <v>乡村建设项目</v>
          </cell>
          <cell r="N126" t="str">
            <v>农村基础设施</v>
          </cell>
          <cell r="O126" t="str">
            <v>农村道路建设（通村、通户路）</v>
          </cell>
          <cell r="P126" t="str">
            <v>巩固脱贫攻坚成果</v>
          </cell>
          <cell r="Q126">
            <v>30</v>
          </cell>
          <cell r="R126">
            <v>30</v>
          </cell>
          <cell r="U126" t="str">
            <v>据实补助</v>
          </cell>
        </row>
        <row r="127">
          <cell r="C127" t="str">
            <v>杨梅至高岭道路建设</v>
          </cell>
          <cell r="D127" t="str">
            <v>新建</v>
          </cell>
          <cell r="E127" t="str">
            <v>2023年01月-2023年12月</v>
          </cell>
          <cell r="F127" t="str">
            <v>上犹县</v>
          </cell>
          <cell r="G127" t="str">
            <v>双溪乡</v>
          </cell>
          <cell r="H127" t="str">
            <v>小石门村</v>
          </cell>
          <cell r="I127" t="str">
            <v>省定重点村</v>
          </cell>
          <cell r="J127" t="str">
            <v>硬化杨梅至高岭道路3500平方米、水沟800米等</v>
          </cell>
          <cell r="K127" t="str">
            <v>平方米</v>
          </cell>
          <cell r="L127">
            <v>3500</v>
          </cell>
          <cell r="M127" t="str">
            <v>乡村建设项目</v>
          </cell>
          <cell r="N127" t="str">
            <v>农村基础设施</v>
          </cell>
          <cell r="O127" t="str">
            <v>农村道路建设（通村、通户路）</v>
          </cell>
          <cell r="P127" t="str">
            <v>巩固脱贫攻坚成果</v>
          </cell>
          <cell r="Q127">
            <v>70</v>
          </cell>
          <cell r="R127">
            <v>70</v>
          </cell>
          <cell r="U127" t="str">
            <v>据实补助</v>
          </cell>
        </row>
        <row r="128">
          <cell r="C128" t="str">
            <v>新华人行桥水毁维修</v>
          </cell>
          <cell r="D128" t="str">
            <v>续建</v>
          </cell>
          <cell r="E128" t="str">
            <v>2023年01月-2023年12月</v>
          </cell>
          <cell r="F128" t="str">
            <v>上犹县</v>
          </cell>
          <cell r="G128" t="str">
            <v>寺下镇</v>
          </cell>
          <cell r="H128" t="str">
            <v>新华村</v>
          </cell>
          <cell r="I128" t="str">
            <v>省定重点村</v>
          </cell>
          <cell r="J128" t="str">
            <v>桥墩损毁维修1处约20m³等</v>
          </cell>
          <cell r="K128" t="str">
            <v>立方米</v>
          </cell>
          <cell r="L128">
            <v>20</v>
          </cell>
          <cell r="M128" t="str">
            <v>乡村建设项目</v>
          </cell>
          <cell r="N128" t="str">
            <v>农村基础设施</v>
          </cell>
          <cell r="O128" t="str">
            <v>农村道路建设（通村、通户路）</v>
          </cell>
          <cell r="P128" t="str">
            <v>乡村建设</v>
          </cell>
          <cell r="Q128">
            <v>10</v>
          </cell>
          <cell r="R128">
            <v>10</v>
          </cell>
          <cell r="U128" t="str">
            <v>据实补助</v>
          </cell>
        </row>
        <row r="129">
          <cell r="C129" t="str">
            <v>富足村水毁基础设施维修</v>
          </cell>
          <cell r="D129" t="str">
            <v>维修</v>
          </cell>
          <cell r="E129" t="str">
            <v>2023年01月-2023年12月</v>
          </cell>
          <cell r="F129" t="str">
            <v>上犹县</v>
          </cell>
          <cell r="G129" t="str">
            <v>寺下镇</v>
          </cell>
          <cell r="H129" t="str">
            <v>富足村</v>
          </cell>
          <cell r="I129" t="str">
            <v>县定重点村</v>
          </cell>
          <cell r="J129" t="str">
            <v>水毁基础设施维修10处，含道路维修约1.2公里，河堤、水陂约400立方米，桥梁、涵洞等</v>
          </cell>
          <cell r="K129" t="str">
            <v>千米</v>
          </cell>
          <cell r="L129">
            <v>1.2</v>
          </cell>
          <cell r="M129" t="str">
            <v>乡村建设项目</v>
          </cell>
          <cell r="N129" t="str">
            <v>农村基础设施</v>
          </cell>
          <cell r="O129" t="str">
            <v>农村道路建设（通村、通户路）</v>
          </cell>
          <cell r="P129" t="str">
            <v>乡村建设</v>
          </cell>
          <cell r="Q129">
            <v>39</v>
          </cell>
          <cell r="R129">
            <v>39</v>
          </cell>
          <cell r="U129" t="str">
            <v>据实补助</v>
          </cell>
        </row>
        <row r="130">
          <cell r="C130" t="str">
            <v>下佐村水口桥梁建设项目</v>
          </cell>
          <cell r="D130" t="str">
            <v>新建</v>
          </cell>
          <cell r="E130" t="str">
            <v>2023年01月-2023年12月</v>
          </cell>
          <cell r="F130" t="str">
            <v>上犹县</v>
          </cell>
          <cell r="G130" t="str">
            <v>紫阳乡</v>
          </cell>
          <cell r="H130" t="str">
            <v>下佐村</v>
          </cell>
          <cell r="I130" t="str">
            <v>省定重点村</v>
          </cell>
          <cell r="J130" t="str">
            <v>桥梁建设水口桥1长约26米、宽2.5米其它附属设施建设等</v>
          </cell>
          <cell r="K130" t="str">
            <v>座</v>
          </cell>
          <cell r="L130">
            <v>1</v>
          </cell>
          <cell r="M130" t="str">
            <v>乡村建设项目</v>
          </cell>
          <cell r="N130" t="str">
            <v>农村基础设施</v>
          </cell>
          <cell r="O130" t="str">
            <v>农村道路建设（通村、通户路）</v>
          </cell>
          <cell r="P130" t="str">
            <v>巩固脱贫攻坚成果</v>
          </cell>
          <cell r="Q130">
            <v>51</v>
          </cell>
          <cell r="R130">
            <v>51</v>
          </cell>
          <cell r="U130" t="str">
            <v>据实补助</v>
          </cell>
        </row>
        <row r="131">
          <cell r="C131" t="str">
            <v>长岭村大河坝及潭脑道路硬化项目</v>
          </cell>
          <cell r="D131" t="str">
            <v>新建</v>
          </cell>
          <cell r="E131" t="str">
            <v>2023年01月-2023年12月</v>
          </cell>
          <cell r="F131" t="str">
            <v>上犹县</v>
          </cell>
          <cell r="G131" t="str">
            <v>紫阳乡</v>
          </cell>
          <cell r="H131" t="str">
            <v>长岭村</v>
          </cell>
          <cell r="I131" t="str">
            <v>否</v>
          </cell>
          <cell r="J131" t="str">
            <v>硬化道路2000平方米及附属设施建设</v>
          </cell>
          <cell r="K131" t="str">
            <v>平方米</v>
          </cell>
          <cell r="L131">
            <v>2000</v>
          </cell>
          <cell r="M131" t="str">
            <v>乡村建设项目</v>
          </cell>
          <cell r="N131" t="str">
            <v>农村基础设施</v>
          </cell>
          <cell r="O131" t="str">
            <v>农村道路建设（通村、通户路）</v>
          </cell>
          <cell r="P131" t="str">
            <v>乡村建设</v>
          </cell>
          <cell r="Q131">
            <v>30</v>
          </cell>
          <cell r="R131">
            <v>30</v>
          </cell>
        </row>
        <row r="132">
          <cell r="C132" t="str">
            <v>小丰、廖屋组道路硬化</v>
          </cell>
          <cell r="D132" t="str">
            <v>新建</v>
          </cell>
          <cell r="E132" t="str">
            <v>2023年01月-2023年12月</v>
          </cell>
          <cell r="F132" t="str">
            <v>上犹县</v>
          </cell>
          <cell r="G132" t="str">
            <v>东山镇</v>
          </cell>
          <cell r="H132" t="str">
            <v>南塘村</v>
          </cell>
          <cell r="I132" t="str">
            <v>县定重点村</v>
          </cell>
          <cell r="J132" t="str">
            <v>道路硬化1300*3.5等附属设施</v>
          </cell>
          <cell r="K132" t="str">
            <v>千米</v>
          </cell>
          <cell r="L132">
            <v>1.3</v>
          </cell>
          <cell r="M132" t="str">
            <v>乡村建设项目</v>
          </cell>
          <cell r="N132" t="str">
            <v>农村基础设施</v>
          </cell>
          <cell r="O132" t="str">
            <v>农村道路建设（通村、通户路）</v>
          </cell>
          <cell r="P132" t="str">
            <v>乡村治理建设</v>
          </cell>
          <cell r="Q132">
            <v>63</v>
          </cell>
          <cell r="R132">
            <v>63</v>
          </cell>
          <cell r="U132" t="str">
            <v>据实补助</v>
          </cell>
        </row>
        <row r="133">
          <cell r="C133" t="str">
            <v>中稍至水福公路改造硬化等附属设施</v>
          </cell>
          <cell r="D133" t="str">
            <v>续建</v>
          </cell>
          <cell r="E133" t="str">
            <v>2023年01月-2023年12月</v>
          </cell>
          <cell r="F133" t="str">
            <v>上犹县</v>
          </cell>
          <cell r="G133" t="str">
            <v>东山镇</v>
          </cell>
          <cell r="H133" t="str">
            <v>中稍村</v>
          </cell>
          <cell r="I133" t="str">
            <v>县定重点村</v>
          </cell>
          <cell r="J133" t="str">
            <v>砌堡坎300m长*1.3m高*1m宽，浇水沟40*40*200m，填方1000m³等</v>
          </cell>
          <cell r="K133" t="str">
            <v>千米</v>
          </cell>
          <cell r="L133">
            <v>0.3</v>
          </cell>
          <cell r="M133" t="str">
            <v>乡村建设项目</v>
          </cell>
          <cell r="N133" t="str">
            <v>农村基础设施</v>
          </cell>
          <cell r="O133" t="str">
            <v>农村道路建设（通村、通户路）</v>
          </cell>
          <cell r="P133" t="str">
            <v>乡村治理建设</v>
          </cell>
          <cell r="Q133">
            <v>30</v>
          </cell>
          <cell r="R133">
            <v>30</v>
          </cell>
          <cell r="U133" t="str">
            <v>据实补助</v>
          </cell>
        </row>
        <row r="134">
          <cell r="C134" t="str">
            <v>茶亭村上排组犹梅河桥</v>
          </cell>
          <cell r="D134" t="str">
            <v>维修</v>
          </cell>
          <cell r="E134" t="str">
            <v>2023年01月-2023年12月</v>
          </cell>
          <cell r="F134" t="str">
            <v>上犹县</v>
          </cell>
          <cell r="G134" t="str">
            <v>东山镇</v>
          </cell>
          <cell r="H134" t="str">
            <v>茶亭村</v>
          </cell>
          <cell r="I134" t="str">
            <v>否</v>
          </cell>
          <cell r="J134" t="str">
            <v>维修桥体31米*3米</v>
          </cell>
          <cell r="K134" t="str">
            <v>千米</v>
          </cell>
          <cell r="L134">
            <v>0.031</v>
          </cell>
          <cell r="M134" t="str">
            <v>乡村建设项目</v>
          </cell>
          <cell r="N134" t="str">
            <v>农村基础设施</v>
          </cell>
          <cell r="O134" t="str">
            <v>农村道路建设（通村、通户路）</v>
          </cell>
          <cell r="P134" t="str">
            <v>乡村治理建设</v>
          </cell>
          <cell r="Q134">
            <v>30</v>
          </cell>
          <cell r="R134">
            <v>30</v>
          </cell>
          <cell r="U134" t="str">
            <v>据实补助</v>
          </cell>
        </row>
        <row r="135">
          <cell r="C135" t="str">
            <v>茶亭村道路及堡坎等设施建设</v>
          </cell>
          <cell r="D135" t="str">
            <v>续建</v>
          </cell>
          <cell r="E135" t="str">
            <v>2023年01月-2023年12月</v>
          </cell>
          <cell r="F135" t="str">
            <v>上犹县</v>
          </cell>
          <cell r="G135" t="str">
            <v>东山镇</v>
          </cell>
          <cell r="H135" t="str">
            <v>茶亭村</v>
          </cell>
          <cell r="I135" t="str">
            <v>否</v>
          </cell>
          <cell r="J135" t="str">
            <v>道路硬化长470米，宽2.5米，堡坎等附属设施</v>
          </cell>
          <cell r="K135" t="str">
            <v>千米</v>
          </cell>
          <cell r="L135">
            <v>0.47</v>
          </cell>
          <cell r="M135" t="str">
            <v>乡村建设项目</v>
          </cell>
          <cell r="N135" t="str">
            <v>农村基础设施</v>
          </cell>
          <cell r="O135" t="str">
            <v>农村道路建设（通村、通户路）</v>
          </cell>
          <cell r="P135" t="str">
            <v>乡村治理建设</v>
          </cell>
          <cell r="Q135">
            <v>22</v>
          </cell>
          <cell r="R135">
            <v>22</v>
          </cell>
          <cell r="U135" t="str">
            <v>据实补助</v>
          </cell>
        </row>
        <row r="136">
          <cell r="C136" t="str">
            <v>胡屋至葡萄园道路建设</v>
          </cell>
          <cell r="D136" t="str">
            <v>新建</v>
          </cell>
          <cell r="E136" t="str">
            <v>2022.12-2023.12</v>
          </cell>
          <cell r="F136" t="str">
            <v>上犹县</v>
          </cell>
          <cell r="G136" t="str">
            <v>东山镇</v>
          </cell>
          <cell r="H136" t="str">
            <v>沿河村</v>
          </cell>
          <cell r="I136" t="str">
            <v>省定
重点村</v>
          </cell>
          <cell r="J136" t="str">
            <v>长1000米扩宽2.5米，路面破除，维修，浆砌水渠40*40*1000米及附属设施</v>
          </cell>
          <cell r="K136" t="str">
            <v>千米</v>
          </cell>
          <cell r="L136">
            <v>1</v>
          </cell>
          <cell r="M136" t="str">
            <v>乡村建设项目</v>
          </cell>
          <cell r="N136" t="str">
            <v>农村基础设施</v>
          </cell>
          <cell r="O136" t="str">
            <v>农村道路建设（通村、通户路）</v>
          </cell>
          <cell r="P136" t="str">
            <v>乡村治理建设</v>
          </cell>
          <cell r="Q136">
            <v>60</v>
          </cell>
          <cell r="R136">
            <v>60</v>
          </cell>
        </row>
        <row r="137">
          <cell r="C137" t="str">
            <v>黄沙村大埠片通组路延伸</v>
          </cell>
          <cell r="D137" t="str">
            <v>新建</v>
          </cell>
          <cell r="E137" t="str">
            <v>2023.01-2023.11</v>
          </cell>
          <cell r="F137" t="str">
            <v>上犹县</v>
          </cell>
          <cell r="G137" t="str">
            <v>黄埠镇</v>
          </cell>
          <cell r="H137" t="str">
            <v>黄沙村</v>
          </cell>
          <cell r="I137" t="str">
            <v>否</v>
          </cell>
          <cell r="J137" t="str">
            <v>田面、排上、塘下等通组路延伸，长458米，宽3.5米</v>
          </cell>
          <cell r="K137" t="str">
            <v>平方米</v>
          </cell>
          <cell r="L137">
            <v>1600</v>
          </cell>
          <cell r="M137" t="str">
            <v>乡村建设项目</v>
          </cell>
          <cell r="N137" t="str">
            <v>农村基础设施</v>
          </cell>
          <cell r="O137" t="str">
            <v>农村道路建设（通村、通户路）</v>
          </cell>
          <cell r="P137" t="str">
            <v>乡村建设</v>
          </cell>
          <cell r="Q137">
            <v>40</v>
          </cell>
          <cell r="R137">
            <v>40</v>
          </cell>
          <cell r="U137" t="str">
            <v>据实补助</v>
          </cell>
        </row>
        <row r="138">
          <cell r="C138" t="str">
            <v>上丰村主干道路拓宽工程</v>
          </cell>
          <cell r="D138" t="str">
            <v>新建</v>
          </cell>
          <cell r="E138" t="str">
            <v>2023.01-2023.11</v>
          </cell>
          <cell r="F138" t="str">
            <v>上犹先</v>
          </cell>
          <cell r="G138" t="str">
            <v>黄埠镇</v>
          </cell>
          <cell r="H138" t="str">
            <v>上丰村</v>
          </cell>
          <cell r="I138" t="str">
            <v>县重点村</v>
          </cell>
          <cell r="J138" t="str">
            <v>拓宽约3000平方米道路路基及硬化</v>
          </cell>
          <cell r="K138" t="str">
            <v>平方米</v>
          </cell>
          <cell r="L138">
            <v>3000</v>
          </cell>
          <cell r="M138" t="str">
            <v>乡村建设项目</v>
          </cell>
          <cell r="N138" t="str">
            <v>农村基础设施</v>
          </cell>
          <cell r="O138" t="str">
            <v>农村道路建设（通村、通户路）</v>
          </cell>
          <cell r="P138" t="str">
            <v>乡村建设</v>
          </cell>
          <cell r="Q138">
            <v>60</v>
          </cell>
          <cell r="R138">
            <v>60</v>
          </cell>
        </row>
        <row r="139">
          <cell r="C139" t="str">
            <v>丰岗村至南康区红心村道路硬化工程</v>
          </cell>
          <cell r="D139" t="str">
            <v>续建</v>
          </cell>
          <cell r="E139" t="str">
            <v>2023.1-2023.10</v>
          </cell>
          <cell r="F139" t="str">
            <v>上犹县</v>
          </cell>
          <cell r="G139" t="str">
            <v>黄埠镇</v>
          </cell>
          <cell r="H139" t="str">
            <v>丰岗村</v>
          </cell>
          <cell r="I139" t="str">
            <v>县定重点村</v>
          </cell>
          <cell r="J139" t="str">
            <v>道路硬化1800㎡</v>
          </cell>
          <cell r="K139" t="str">
            <v>平方米</v>
          </cell>
          <cell r="L139">
            <v>1800</v>
          </cell>
          <cell r="M139" t="str">
            <v>乡村建设项目</v>
          </cell>
          <cell r="N139" t="str">
            <v>农村基础设施</v>
          </cell>
          <cell r="O139" t="str">
            <v>农村道路建设（通村、通户路）</v>
          </cell>
          <cell r="P139" t="str">
            <v>乡村建设</v>
          </cell>
          <cell r="Q139">
            <v>30</v>
          </cell>
          <cell r="R139">
            <v>30</v>
          </cell>
          <cell r="U139" t="str">
            <v>据实补助</v>
          </cell>
        </row>
        <row r="140">
          <cell r="C140" t="str">
            <v>水径村茶园基地建设</v>
          </cell>
          <cell r="D140" t="str">
            <v>新建</v>
          </cell>
          <cell r="E140" t="str">
            <v>2023.01-2023.12</v>
          </cell>
          <cell r="F140" t="str">
            <v>上犹县</v>
          </cell>
          <cell r="G140" t="str">
            <v>梅水乡</v>
          </cell>
          <cell r="H140" t="str">
            <v>水径村</v>
          </cell>
          <cell r="I140" t="str">
            <v>否</v>
          </cell>
          <cell r="J140" t="str">
            <v>新建茶园200亩，含打带、土地流转、茶叶种植等</v>
          </cell>
          <cell r="K140" t="str">
            <v>亩</v>
          </cell>
          <cell r="L140">
            <v>200</v>
          </cell>
          <cell r="M140" t="str">
            <v>乡村建设项目</v>
          </cell>
          <cell r="N140" t="str">
            <v>农村基础设施</v>
          </cell>
          <cell r="O140" t="str">
            <v>农村道路建设（通村、通户路）</v>
          </cell>
          <cell r="P140" t="str">
            <v>农村产业发展</v>
          </cell>
          <cell r="Q140">
            <v>80</v>
          </cell>
          <cell r="R140">
            <v>80</v>
          </cell>
        </row>
        <row r="141">
          <cell r="C141" t="str">
            <v>河唇村通组道路改造</v>
          </cell>
          <cell r="D141" t="str">
            <v>新建</v>
          </cell>
          <cell r="E141" t="str">
            <v>2023年01月-2023年12月</v>
          </cell>
          <cell r="F141" t="str">
            <v>上犹县</v>
          </cell>
          <cell r="G141" t="str">
            <v>油石乡</v>
          </cell>
          <cell r="H141" t="str">
            <v>河唇村</v>
          </cell>
          <cell r="I141" t="str">
            <v>省定重点村</v>
          </cell>
          <cell r="J141" t="str">
            <v>新建、维修通组路0.5千米*3.5米、0.3千米*6米</v>
          </cell>
          <cell r="K141" t="str">
            <v>千米</v>
          </cell>
          <cell r="L141" t="str">
            <v>0.8</v>
          </cell>
          <cell r="M141" t="str">
            <v>乡村建设项目</v>
          </cell>
          <cell r="N141" t="str">
            <v>农村基础设施</v>
          </cell>
          <cell r="O141" t="str">
            <v>农村道路建设（通村、通户路）</v>
          </cell>
          <cell r="P141" t="str">
            <v>巩固脱贫攻坚成果</v>
          </cell>
          <cell r="Q141">
            <v>60</v>
          </cell>
          <cell r="R141">
            <v>60</v>
          </cell>
          <cell r="U141" t="str">
            <v>据实补助</v>
          </cell>
        </row>
        <row r="142">
          <cell r="C142" t="str">
            <v>水岩乡牛角片道路拓宽</v>
          </cell>
          <cell r="D142" t="str">
            <v>新建</v>
          </cell>
          <cell r="E142" t="str">
            <v>2023年01月-2023年12月</v>
          </cell>
          <cell r="F142" t="str">
            <v>上犹县</v>
          </cell>
          <cell r="G142" t="str">
            <v>水岩乡</v>
          </cell>
          <cell r="H142" t="str">
            <v>横岭村</v>
          </cell>
          <cell r="I142" t="str">
            <v>否</v>
          </cell>
          <cell r="J142" t="str">
            <v>道路拓宽1.6公里</v>
          </cell>
          <cell r="K142" t="str">
            <v>公里</v>
          </cell>
          <cell r="L142" t="str">
            <v>1.6</v>
          </cell>
          <cell r="M142" t="str">
            <v>乡村建设项目</v>
          </cell>
          <cell r="N142" t="str">
            <v>农村基础设施</v>
          </cell>
          <cell r="O142" t="str">
            <v>农村道路建设（通村、通户路）</v>
          </cell>
          <cell r="P142" t="str">
            <v>乡村建设</v>
          </cell>
          <cell r="Q142">
            <v>75</v>
          </cell>
          <cell r="R142">
            <v>75</v>
          </cell>
        </row>
        <row r="143">
          <cell r="C143" t="str">
            <v>营前镇环城路至育秧工厂道路</v>
          </cell>
          <cell r="D143" t="str">
            <v>新建</v>
          </cell>
          <cell r="E143" t="str">
            <v>2023年03月-2023年10月</v>
          </cell>
          <cell r="F143" t="str">
            <v>上犹县</v>
          </cell>
          <cell r="G143" t="str">
            <v>营前镇</v>
          </cell>
          <cell r="H143" t="str">
            <v>蛛岭村</v>
          </cell>
          <cell r="I143" t="str">
            <v>县定重点村</v>
          </cell>
          <cell r="J143" t="str">
            <v>新开道路约190米，宽8米，堡坎护坡约120立方米，回填路基等</v>
          </cell>
          <cell r="K143" t="str">
            <v>米</v>
          </cell>
          <cell r="L143">
            <v>190</v>
          </cell>
          <cell r="M143" t="str">
            <v>乡村建设项目</v>
          </cell>
          <cell r="N143" t="str">
            <v>农村基础设施</v>
          </cell>
          <cell r="O143" t="str">
            <v>农村道路建设（通村、通户路）</v>
          </cell>
          <cell r="P143" t="str">
            <v>乡村建设</v>
          </cell>
          <cell r="Q143">
            <v>65</v>
          </cell>
          <cell r="R143">
            <v>65</v>
          </cell>
        </row>
        <row r="144">
          <cell r="C144" t="str">
            <v>水村罗屋组通组路硬化</v>
          </cell>
          <cell r="D144" t="str">
            <v>新建</v>
          </cell>
          <cell r="E144" t="str">
            <v>2023年01月-2023年12月</v>
          </cell>
          <cell r="F144" t="str">
            <v>上犹县</v>
          </cell>
          <cell r="G144" t="str">
            <v>油石乡</v>
          </cell>
          <cell r="H144" t="str">
            <v>水村村</v>
          </cell>
          <cell r="I144" t="str">
            <v>市定重点村</v>
          </cell>
          <cell r="J144" t="str">
            <v>硬化道路0.25千米长，3.5米宽</v>
          </cell>
          <cell r="K144" t="str">
            <v>千米</v>
          </cell>
          <cell r="L144">
            <v>0.25</v>
          </cell>
          <cell r="M144" t="str">
            <v>乡村建设项目</v>
          </cell>
          <cell r="N144" t="str">
            <v>农村基础设施</v>
          </cell>
          <cell r="O144" t="str">
            <v>农村道路建设（通村、通户路）</v>
          </cell>
          <cell r="P144" t="str">
            <v>巩固脱贫攻坚成果</v>
          </cell>
          <cell r="Q144">
            <v>14</v>
          </cell>
          <cell r="R144">
            <v>14</v>
          </cell>
          <cell r="U144" t="str">
            <v>据实补助</v>
          </cell>
        </row>
        <row r="145">
          <cell r="Q145">
            <v>1122</v>
          </cell>
          <cell r="R145">
            <v>1122</v>
          </cell>
          <cell r="S145">
            <v>0</v>
          </cell>
          <cell r="T145">
            <v>0</v>
          </cell>
        </row>
        <row r="146">
          <cell r="C146" t="str">
            <v>月仔村生态果园提升项目</v>
          </cell>
          <cell r="D146" t="str">
            <v>新建</v>
          </cell>
          <cell r="E146" t="str">
            <v>2023年01月-2023年12月</v>
          </cell>
          <cell r="F146" t="str">
            <v>上犹县</v>
          </cell>
          <cell r="G146" t="str">
            <v>陡水镇</v>
          </cell>
          <cell r="H146" t="str">
            <v>月仔村</v>
          </cell>
          <cell r="I146" t="str">
            <v>否</v>
          </cell>
          <cell r="J146" t="str">
            <v>新建园区道路0.75公里3.5米宽道路等基础设施</v>
          </cell>
          <cell r="K146" t="str">
            <v>千米</v>
          </cell>
          <cell r="L146">
            <v>0.75</v>
          </cell>
          <cell r="M146" t="str">
            <v>乡村建设项目</v>
          </cell>
          <cell r="N146" t="str">
            <v>农村基础设施</v>
          </cell>
          <cell r="O146" t="str">
            <v>产业路、资源路、旅游路建设</v>
          </cell>
          <cell r="P146" t="str">
            <v>乡村建设</v>
          </cell>
          <cell r="Q146">
            <v>38</v>
          </cell>
          <cell r="R146">
            <v>38</v>
          </cell>
          <cell r="U146" t="str">
            <v>据实补助</v>
          </cell>
        </row>
        <row r="147">
          <cell r="C147" t="str">
            <v>兰溪瀑布群步道建设</v>
          </cell>
          <cell r="D147" t="str">
            <v>新建</v>
          </cell>
          <cell r="E147" t="str">
            <v>2023年01月-2023年12月</v>
          </cell>
          <cell r="F147" t="str">
            <v>上犹县</v>
          </cell>
          <cell r="G147" t="str">
            <v>平富乡</v>
          </cell>
          <cell r="H147" t="str">
            <v>信地畲族村</v>
          </cell>
          <cell r="I147" t="str">
            <v>省定重点村</v>
          </cell>
          <cell r="J147" t="str">
            <v>新建步道宽1.2米，长2.5公里</v>
          </cell>
          <cell r="K147" t="str">
            <v>千米</v>
          </cell>
          <cell r="L147">
            <v>2.5</v>
          </cell>
          <cell r="M147" t="str">
            <v>乡村建设项目</v>
          </cell>
          <cell r="N147" t="str">
            <v>农村基础设施</v>
          </cell>
          <cell r="O147" t="str">
            <v>产业路、资源路、旅游路建设</v>
          </cell>
          <cell r="P147" t="str">
            <v>乡村建设</v>
          </cell>
          <cell r="Q147">
            <v>50</v>
          </cell>
          <cell r="R147">
            <v>50</v>
          </cell>
          <cell r="U147" t="str">
            <v>据实补助</v>
          </cell>
        </row>
        <row r="148">
          <cell r="C148" t="str">
            <v>古田村农田机耕道</v>
          </cell>
          <cell r="D148" t="str">
            <v>新建</v>
          </cell>
          <cell r="E148" t="str">
            <v>2023年01月-2023年12月</v>
          </cell>
          <cell r="F148" t="str">
            <v>上犹县</v>
          </cell>
          <cell r="G148" t="str">
            <v>水岩乡</v>
          </cell>
          <cell r="H148" t="str">
            <v>古田村</v>
          </cell>
          <cell r="I148" t="str">
            <v>省定重点村</v>
          </cell>
          <cell r="J148" t="str">
            <v>新开农田机耕道1500米及附属设施</v>
          </cell>
          <cell r="K148" t="str">
            <v>千米</v>
          </cell>
          <cell r="L148" t="str">
            <v>1.5</v>
          </cell>
          <cell r="M148" t="str">
            <v>乡村建设项目</v>
          </cell>
          <cell r="N148" t="str">
            <v>农村基础设施</v>
          </cell>
          <cell r="O148" t="str">
            <v>产业路、资源路、旅游路建设</v>
          </cell>
          <cell r="P148" t="str">
            <v>乡村建设</v>
          </cell>
          <cell r="Q148">
            <v>20</v>
          </cell>
          <cell r="R148">
            <v>20</v>
          </cell>
          <cell r="U148" t="str">
            <v>据实补助</v>
          </cell>
        </row>
        <row r="149">
          <cell r="C149" t="str">
            <v>金盆村脐橙基地产业道路扩建及硬化项目</v>
          </cell>
          <cell r="D149" t="str">
            <v>新建</v>
          </cell>
          <cell r="E149" t="str">
            <v>2023年01月-2023年12月</v>
          </cell>
          <cell r="F149" t="str">
            <v>上犹县</v>
          </cell>
          <cell r="G149" t="str">
            <v>水岩乡</v>
          </cell>
          <cell r="H149" t="str">
            <v>金盆村</v>
          </cell>
          <cell r="I149" t="str">
            <v>县定重点村</v>
          </cell>
          <cell r="J149" t="str">
            <v>产业道路1000米</v>
          </cell>
          <cell r="K149" t="str">
            <v>千米</v>
          </cell>
          <cell r="L149" t="str">
            <v>1</v>
          </cell>
          <cell r="M149" t="str">
            <v>乡村建设项目</v>
          </cell>
          <cell r="N149" t="str">
            <v>农村基础设施</v>
          </cell>
          <cell r="O149" t="str">
            <v>产业路、资源路、旅游路建设</v>
          </cell>
          <cell r="P149" t="str">
            <v>乡村建设</v>
          </cell>
          <cell r="Q149">
            <v>33</v>
          </cell>
          <cell r="R149">
            <v>33</v>
          </cell>
          <cell r="U149" t="str">
            <v>据实补助</v>
          </cell>
        </row>
        <row r="150">
          <cell r="C150" t="str">
            <v>齐云山民宿改造提升</v>
          </cell>
          <cell r="D150" t="str">
            <v>续建</v>
          </cell>
          <cell r="E150" t="str">
            <v>2023年01月-2023年12月</v>
          </cell>
          <cell r="F150" t="str">
            <v>上犹县</v>
          </cell>
          <cell r="G150" t="str">
            <v>五指峰乡</v>
          </cell>
          <cell r="H150" t="str">
            <v>鹅形村</v>
          </cell>
          <cell r="I150" t="str">
            <v>否</v>
          </cell>
          <cell r="J150" t="str">
            <v>茶园及民宿连接道路120米等民宿附属工程建设</v>
          </cell>
          <cell r="K150" t="str">
            <v>千米</v>
          </cell>
          <cell r="L150">
            <v>0.12</v>
          </cell>
          <cell r="M150" t="str">
            <v>乡村建设项目</v>
          </cell>
          <cell r="N150" t="str">
            <v>农村基础设施</v>
          </cell>
          <cell r="O150" t="str">
            <v>产业路、资源路、旅游路建设</v>
          </cell>
          <cell r="P150" t="str">
            <v>乡村建设</v>
          </cell>
          <cell r="Q150">
            <v>58</v>
          </cell>
          <cell r="R150">
            <v>58</v>
          </cell>
          <cell r="U150" t="str">
            <v>据实补助</v>
          </cell>
        </row>
        <row r="151">
          <cell r="C151" t="str">
            <v>坑尾组新开油茶基地道路</v>
          </cell>
          <cell r="D151" t="str">
            <v>新建</v>
          </cell>
          <cell r="E151" t="str">
            <v>2023年01月-2023年12月</v>
          </cell>
          <cell r="F151" t="str">
            <v>上犹县</v>
          </cell>
          <cell r="G151" t="str">
            <v>安和乡</v>
          </cell>
          <cell r="H151" t="str">
            <v>陶朱村</v>
          </cell>
          <cell r="I151" t="str">
            <v>县定重点村</v>
          </cell>
          <cell r="J151" t="str">
            <v>新开油茶道路3.5米宽600米等</v>
          </cell>
          <cell r="K151" t="str">
            <v>千米</v>
          </cell>
          <cell r="L151">
            <v>0.6</v>
          </cell>
          <cell r="M151" t="str">
            <v>乡村建设项目</v>
          </cell>
          <cell r="N151" t="str">
            <v>农村基础设施</v>
          </cell>
          <cell r="O151" t="str">
            <v>产业路、资源路、旅游路建设</v>
          </cell>
          <cell r="P151" t="str">
            <v>乡村建设</v>
          </cell>
          <cell r="Q151">
            <v>8</v>
          </cell>
          <cell r="R151">
            <v>8</v>
          </cell>
          <cell r="U151" t="str">
            <v>据实补助</v>
          </cell>
        </row>
        <row r="152">
          <cell r="C152" t="str">
            <v>大安村丰源脐橙基地道路硬化</v>
          </cell>
          <cell r="D152" t="str">
            <v>新建</v>
          </cell>
          <cell r="E152" t="str">
            <v>2023年01月-2023年12月</v>
          </cell>
          <cell r="F152" t="str">
            <v>上犹县</v>
          </cell>
          <cell r="G152" t="str">
            <v>社溪镇</v>
          </cell>
          <cell r="H152" t="str">
            <v>大安村</v>
          </cell>
          <cell r="I152" t="str">
            <v>省定重点村</v>
          </cell>
          <cell r="J152" t="str">
            <v>道路硬化650米、排水及挡土等附属设施</v>
          </cell>
          <cell r="K152" t="str">
            <v>千米</v>
          </cell>
          <cell r="L152">
            <v>0.65</v>
          </cell>
          <cell r="M152" t="str">
            <v>乡村建设项目</v>
          </cell>
          <cell r="N152" t="str">
            <v>农村基础设施</v>
          </cell>
          <cell r="O152" t="str">
            <v>产业路、资源路、旅游路建设</v>
          </cell>
          <cell r="P152" t="str">
            <v>乡村建设</v>
          </cell>
          <cell r="Q152">
            <v>30</v>
          </cell>
          <cell r="R152">
            <v>30</v>
          </cell>
          <cell r="U152" t="str">
            <v>据实补助</v>
          </cell>
        </row>
        <row r="153">
          <cell r="C153" t="str">
            <v>社陈村大埠组孜子产业道路建设</v>
          </cell>
          <cell r="D153" t="str">
            <v>新建</v>
          </cell>
          <cell r="E153" t="str">
            <v>2023.3-2023.12</v>
          </cell>
          <cell r="F153" t="str">
            <v>上犹县</v>
          </cell>
          <cell r="G153" t="str">
            <v>社溪镇</v>
          </cell>
          <cell r="H153" t="str">
            <v>社陈村</v>
          </cell>
          <cell r="I153" t="str">
            <v>否</v>
          </cell>
          <cell r="J153" t="str">
            <v>道路硬化1000米*3.5米</v>
          </cell>
          <cell r="K153" t="str">
            <v>千米</v>
          </cell>
          <cell r="L153">
            <v>1</v>
          </cell>
          <cell r="M153" t="str">
            <v>乡村建设项目</v>
          </cell>
          <cell r="N153" t="str">
            <v>农村基础设施</v>
          </cell>
          <cell r="O153" t="str">
            <v>产业路、资源路、旅游路建设</v>
          </cell>
          <cell r="P153" t="str">
            <v>乡村建设</v>
          </cell>
          <cell r="Q153">
            <v>40</v>
          </cell>
          <cell r="R153">
            <v>40</v>
          </cell>
        </row>
        <row r="154">
          <cell r="C154" t="str">
            <v>江头村黄桃基地道路建设</v>
          </cell>
          <cell r="D154" t="str">
            <v>新建</v>
          </cell>
          <cell r="E154" t="str">
            <v>2023年01月-2023年13月</v>
          </cell>
          <cell r="F154" t="str">
            <v>上犹县</v>
          </cell>
          <cell r="G154" t="str">
            <v>社溪镇</v>
          </cell>
          <cell r="H154" t="str">
            <v>江头村</v>
          </cell>
          <cell r="I154" t="str">
            <v>县定重点村</v>
          </cell>
          <cell r="J154" t="str">
            <v>道路建设约1100米，宽4.5米</v>
          </cell>
          <cell r="K154" t="str">
            <v>米</v>
          </cell>
          <cell r="L154">
            <v>1100</v>
          </cell>
          <cell r="M154" t="str">
            <v>乡村建设项目</v>
          </cell>
          <cell r="N154" t="str">
            <v>农村基础设施</v>
          </cell>
          <cell r="O154" t="str">
            <v>产业路、资源路、旅游路建设</v>
          </cell>
          <cell r="P154" t="str">
            <v>乡村建设</v>
          </cell>
          <cell r="Q154">
            <v>68</v>
          </cell>
          <cell r="R154">
            <v>68</v>
          </cell>
        </row>
        <row r="155">
          <cell r="C155" t="str">
            <v>水稻制种产业道路建设</v>
          </cell>
          <cell r="D155" t="str">
            <v>新建</v>
          </cell>
          <cell r="E155" t="str">
            <v>2023年01月-2023年12月</v>
          </cell>
          <cell r="F155" t="str">
            <v>上犹县</v>
          </cell>
          <cell r="G155" t="str">
            <v>寺下镇</v>
          </cell>
          <cell r="H155" t="str">
            <v>泥坑村</v>
          </cell>
          <cell r="I155" t="str">
            <v>省定重点村</v>
          </cell>
          <cell r="J155" t="str">
            <v>维修新建水泥道路约1.5公里，宽3.5米,厚18公分，及其他附属设施等</v>
          </cell>
          <cell r="K155" t="str">
            <v>千米</v>
          </cell>
          <cell r="L155">
            <v>1</v>
          </cell>
          <cell r="M155" t="str">
            <v>乡村建设项目</v>
          </cell>
          <cell r="N155" t="str">
            <v>农村基础设施</v>
          </cell>
          <cell r="O155" t="str">
            <v>产业路、资源路、旅游路建设</v>
          </cell>
          <cell r="P155" t="str">
            <v>乡村建设</v>
          </cell>
          <cell r="Q155">
            <v>35</v>
          </cell>
          <cell r="R155">
            <v>35</v>
          </cell>
          <cell r="U155" t="str">
            <v>据实补助</v>
          </cell>
        </row>
        <row r="156">
          <cell r="C156" t="str">
            <v>泥坑茶叶基地产业路硬化及茶场扩建</v>
          </cell>
          <cell r="D156" t="str">
            <v>新建</v>
          </cell>
          <cell r="E156" t="str">
            <v>2023年01月-2023年12月</v>
          </cell>
          <cell r="F156" t="str">
            <v>上犹县</v>
          </cell>
          <cell r="G156" t="str">
            <v>寺下镇</v>
          </cell>
          <cell r="H156" t="str">
            <v>泥坑村</v>
          </cell>
          <cell r="I156" t="str">
            <v>省定重点村</v>
          </cell>
          <cell r="J156" t="str">
            <v>道路硬化约0.8公里，宽约2.6米，扩建茶场约15亩</v>
          </cell>
          <cell r="K156" t="str">
            <v>千米</v>
          </cell>
          <cell r="L156">
            <v>0.8</v>
          </cell>
          <cell r="M156" t="str">
            <v>乡村建设项目</v>
          </cell>
          <cell r="N156" t="str">
            <v>农村基础设施</v>
          </cell>
          <cell r="O156" t="str">
            <v>产业路、资源路、旅游路建设</v>
          </cell>
          <cell r="P156" t="str">
            <v>乡村建设</v>
          </cell>
          <cell r="Q156">
            <v>45</v>
          </cell>
          <cell r="R156">
            <v>45</v>
          </cell>
        </row>
        <row r="157">
          <cell r="C157" t="str">
            <v>下佐村大水坑为民米业生态稻基地道路硬化及附属设施</v>
          </cell>
          <cell r="D157" t="str">
            <v>新建</v>
          </cell>
          <cell r="E157" t="str">
            <v>2023年01月-2023年12月</v>
          </cell>
          <cell r="F157" t="str">
            <v>上犹县</v>
          </cell>
          <cell r="G157" t="str">
            <v>紫阳乡</v>
          </cell>
          <cell r="H157" t="str">
            <v>下佐村</v>
          </cell>
          <cell r="I157" t="str">
            <v>省定重点村</v>
          </cell>
          <cell r="J157" t="str">
            <v>产业基地道路建设约1000平方米，其它附属设施建设</v>
          </cell>
          <cell r="K157" t="str">
            <v>平方米</v>
          </cell>
          <cell r="L157">
            <v>1000</v>
          </cell>
          <cell r="M157" t="str">
            <v>乡村建设项目</v>
          </cell>
          <cell r="N157" t="str">
            <v>农村基础设施</v>
          </cell>
          <cell r="O157" t="str">
            <v>产业路、资源路、旅游路建设</v>
          </cell>
          <cell r="P157" t="str">
            <v>乡村建设</v>
          </cell>
          <cell r="Q157">
            <v>30</v>
          </cell>
          <cell r="R157">
            <v>30</v>
          </cell>
          <cell r="U157" t="str">
            <v>据实补助</v>
          </cell>
        </row>
        <row r="158">
          <cell r="C158" t="str">
            <v>长岭村肉羊养殖基地产业道路硬化项目</v>
          </cell>
          <cell r="D158" t="str">
            <v>新建</v>
          </cell>
          <cell r="E158" t="str">
            <v>2023年01月-2023年12月</v>
          </cell>
          <cell r="F158" t="str">
            <v>上犹县</v>
          </cell>
          <cell r="G158" t="str">
            <v>紫阳乡</v>
          </cell>
          <cell r="H158" t="str">
            <v>长岭村</v>
          </cell>
          <cell r="I158" t="str">
            <v>否</v>
          </cell>
          <cell r="J158" t="str">
            <v>产业道路约2000平方米等附属设施建设</v>
          </cell>
          <cell r="K158" t="str">
            <v>平方米</v>
          </cell>
          <cell r="L158">
            <v>2000</v>
          </cell>
          <cell r="M158" t="str">
            <v>乡村建设项目</v>
          </cell>
          <cell r="N158" t="str">
            <v>农村基础设施</v>
          </cell>
          <cell r="O158" t="str">
            <v>产业路、资源路、旅游路建设</v>
          </cell>
          <cell r="P158" t="str">
            <v>乡村建设</v>
          </cell>
          <cell r="Q158">
            <v>70</v>
          </cell>
          <cell r="R158">
            <v>70</v>
          </cell>
          <cell r="U158" t="str">
            <v>据实补助</v>
          </cell>
        </row>
        <row r="159">
          <cell r="C159" t="str">
            <v>合溪村小坑脐橙基地附属设施配套项目</v>
          </cell>
          <cell r="D159" t="str">
            <v>续建</v>
          </cell>
          <cell r="E159" t="str">
            <v>2023.01-2023.12</v>
          </cell>
          <cell r="F159" t="str">
            <v>上犹县</v>
          </cell>
          <cell r="G159" t="str">
            <v>黄埠镇</v>
          </cell>
          <cell r="H159" t="str">
            <v>合溪村</v>
          </cell>
          <cell r="I159" t="str">
            <v>省定重点村</v>
          </cell>
          <cell r="J159" t="str">
            <v>新建2.5米宽560米基地道路等及其他配套设施建设</v>
          </cell>
          <cell r="K159" t="str">
            <v>千米</v>
          </cell>
          <cell r="L159">
            <v>0.56</v>
          </cell>
          <cell r="M159" t="str">
            <v>乡村建设项目</v>
          </cell>
          <cell r="N159" t="str">
            <v>农村基础设施</v>
          </cell>
          <cell r="O159" t="str">
            <v>产业路、资源路、旅游路建设</v>
          </cell>
          <cell r="P159" t="str">
            <v>乡村建设</v>
          </cell>
          <cell r="Q159">
            <v>50</v>
          </cell>
          <cell r="R159">
            <v>50</v>
          </cell>
          <cell r="U159" t="str">
            <v>据实补助</v>
          </cell>
        </row>
        <row r="160">
          <cell r="C160" t="str">
            <v>水径村上岗组果园产业路项目</v>
          </cell>
          <cell r="D160" t="str">
            <v>续建</v>
          </cell>
          <cell r="E160" t="str">
            <v>2023年01月-2023年12月</v>
          </cell>
          <cell r="F160" t="str">
            <v>上犹县</v>
          </cell>
          <cell r="G160" t="str">
            <v>梅水乡</v>
          </cell>
          <cell r="H160" t="str">
            <v>水径村</v>
          </cell>
          <cell r="I160" t="str">
            <v>否</v>
          </cell>
          <cell r="J160" t="str">
            <v>道路硬化1300平方米等</v>
          </cell>
          <cell r="K160" t="str">
            <v>平方米</v>
          </cell>
          <cell r="L160">
            <v>1300</v>
          </cell>
          <cell r="M160" t="str">
            <v>乡村建设项目</v>
          </cell>
          <cell r="N160" t="str">
            <v>农村基础设施</v>
          </cell>
          <cell r="O160" t="str">
            <v>产业路、资源路、旅游路建设</v>
          </cell>
          <cell r="P160" t="str">
            <v>乡村建设</v>
          </cell>
          <cell r="Q160">
            <v>20</v>
          </cell>
          <cell r="R160">
            <v>20</v>
          </cell>
          <cell r="U160" t="str">
            <v>据实补助</v>
          </cell>
        </row>
        <row r="161">
          <cell r="C161" t="str">
            <v>清溪村油峰茶场基地道路硬化</v>
          </cell>
          <cell r="D161" t="str">
            <v>新建</v>
          </cell>
          <cell r="E161" t="str">
            <v>2023年01月-2023年12月</v>
          </cell>
          <cell r="F161" t="str">
            <v>上犹县</v>
          </cell>
          <cell r="G161" t="str">
            <v>油石乡</v>
          </cell>
          <cell r="H161" t="str">
            <v>清溪村</v>
          </cell>
          <cell r="I161" t="str">
            <v>市定重点村</v>
          </cell>
          <cell r="J161" t="str">
            <v>硬化产业路2500平方米</v>
          </cell>
          <cell r="K161" t="str">
            <v>平方米</v>
          </cell>
          <cell r="L161">
            <v>2500</v>
          </cell>
          <cell r="M161" t="str">
            <v>乡村建设项目</v>
          </cell>
          <cell r="N161" t="str">
            <v>农村基础设施</v>
          </cell>
          <cell r="O161" t="str">
            <v>产业路、资源路、旅游路建设</v>
          </cell>
          <cell r="P161" t="str">
            <v>乡村建设</v>
          </cell>
          <cell r="Q161">
            <v>40</v>
          </cell>
          <cell r="R161">
            <v>40</v>
          </cell>
          <cell r="U161" t="str">
            <v>据实补助</v>
          </cell>
        </row>
        <row r="162">
          <cell r="C162" t="str">
            <v>花园村沃柑基地内道路续建</v>
          </cell>
          <cell r="D162" t="str">
            <v>新建</v>
          </cell>
          <cell r="E162" t="str">
            <v>2023年01月-2023年12月</v>
          </cell>
          <cell r="F162" t="str">
            <v>上犹县</v>
          </cell>
          <cell r="G162" t="str">
            <v>油石乡</v>
          </cell>
          <cell r="H162" t="str">
            <v>花园村</v>
          </cell>
          <cell r="I162" t="str">
            <v>省定重点村</v>
          </cell>
          <cell r="J162" t="str">
            <v>硬化基地内道路0.9千米*3.5米</v>
          </cell>
          <cell r="K162" t="str">
            <v>千米</v>
          </cell>
          <cell r="L162">
            <v>0.9</v>
          </cell>
          <cell r="M162" t="str">
            <v>乡村建设项目</v>
          </cell>
          <cell r="N162" t="str">
            <v>农村基础设施</v>
          </cell>
          <cell r="O162" t="str">
            <v>产业路、资源路、旅游路建设</v>
          </cell>
          <cell r="P162" t="str">
            <v>乡村建设</v>
          </cell>
          <cell r="Q162">
            <v>48</v>
          </cell>
          <cell r="R162">
            <v>48</v>
          </cell>
          <cell r="U162" t="str">
            <v>据实补助</v>
          </cell>
        </row>
        <row r="163">
          <cell r="C163" t="str">
            <v>河唇村下村脐橙基地产业路硬化</v>
          </cell>
          <cell r="D163" t="str">
            <v>新建</v>
          </cell>
          <cell r="E163" t="str">
            <v>2023年01月-2023年12月</v>
          </cell>
          <cell r="F163" t="str">
            <v>上犹县</v>
          </cell>
          <cell r="G163" t="str">
            <v>油石乡</v>
          </cell>
          <cell r="H163" t="str">
            <v>河唇村</v>
          </cell>
          <cell r="I163" t="str">
            <v>省定重点村</v>
          </cell>
          <cell r="J163" t="str">
            <v>新修产业路道路硬化0.6千米*3.5</v>
          </cell>
          <cell r="K163" t="str">
            <v>千米</v>
          </cell>
          <cell r="L163">
            <v>0.6</v>
          </cell>
          <cell r="M163" t="str">
            <v>乡村建设项目</v>
          </cell>
          <cell r="N163" t="str">
            <v>农村基础设施</v>
          </cell>
          <cell r="O163" t="str">
            <v>产业路、资源路、旅游路建设</v>
          </cell>
          <cell r="P163" t="str">
            <v>乡村建设</v>
          </cell>
          <cell r="Q163">
            <v>48</v>
          </cell>
          <cell r="R163">
            <v>48</v>
          </cell>
          <cell r="U163" t="str">
            <v>据实补助</v>
          </cell>
        </row>
        <row r="164">
          <cell r="C164" t="str">
            <v>水村沙子片产业基地基础设施建设</v>
          </cell>
          <cell r="D164" t="str">
            <v>新建</v>
          </cell>
          <cell r="E164" t="str">
            <v>2023年01月-2023年12月</v>
          </cell>
          <cell r="F164" t="str">
            <v>上犹县</v>
          </cell>
          <cell r="G164" t="str">
            <v>油石乡</v>
          </cell>
          <cell r="H164" t="str">
            <v>水村村</v>
          </cell>
          <cell r="I164" t="str">
            <v>市定重点村</v>
          </cell>
          <cell r="J164" t="str">
            <v>脐橙基地基础设施建设，修建道路1.5千米</v>
          </cell>
          <cell r="K164" t="str">
            <v>千米</v>
          </cell>
          <cell r="L164">
            <v>1.5</v>
          </cell>
          <cell r="M164" t="str">
            <v>乡村建设项目</v>
          </cell>
          <cell r="N164" t="str">
            <v>农村基础设施</v>
          </cell>
          <cell r="O164" t="str">
            <v>产业路、资源路、旅游路建设</v>
          </cell>
          <cell r="P164" t="str">
            <v>乡村建设</v>
          </cell>
          <cell r="Q164">
            <v>48</v>
          </cell>
          <cell r="R164">
            <v>48</v>
          </cell>
          <cell r="U164" t="str">
            <v>据实补助</v>
          </cell>
        </row>
        <row r="165">
          <cell r="C165" t="str">
            <v>营前镇石溪村牛岗肚茶叶基地道路水沟建设</v>
          </cell>
          <cell r="D165" t="str">
            <v>新建</v>
          </cell>
          <cell r="E165" t="str">
            <v>2023年03月-2023年10月</v>
          </cell>
          <cell r="F165" t="str">
            <v>上犹县</v>
          </cell>
          <cell r="G165" t="str">
            <v>营前镇</v>
          </cell>
          <cell r="H165" t="str">
            <v>石溪村</v>
          </cell>
          <cell r="I165" t="str">
            <v>省定重点村</v>
          </cell>
          <cell r="J165" t="str">
            <v>道路建设约200米，水沟建设约1000米</v>
          </cell>
          <cell r="K165" t="str">
            <v>米</v>
          </cell>
          <cell r="L165" t="str">
            <v>1000</v>
          </cell>
          <cell r="M165" t="str">
            <v>乡村建设项目</v>
          </cell>
          <cell r="N165" t="str">
            <v>农村基础设施</v>
          </cell>
          <cell r="O165" t="str">
            <v>产业路、资源路、旅游路建设</v>
          </cell>
          <cell r="P165" t="str">
            <v>乡村建设</v>
          </cell>
          <cell r="Q165">
            <v>20</v>
          </cell>
          <cell r="R165">
            <v>20</v>
          </cell>
        </row>
        <row r="166">
          <cell r="C166" t="str">
            <v>水岩乡横岭脐橙基地二期道路建设</v>
          </cell>
          <cell r="D166" t="str">
            <v>续建</v>
          </cell>
          <cell r="E166" t="str">
            <v>2023年01月-2023年12月</v>
          </cell>
          <cell r="F166" t="str">
            <v>上犹县</v>
          </cell>
          <cell r="G166" t="str">
            <v>水岩乡</v>
          </cell>
          <cell r="H166" t="str">
            <v>横岭村</v>
          </cell>
          <cell r="I166" t="str">
            <v>否</v>
          </cell>
          <cell r="J166" t="str">
            <v>道路新建路基5公里</v>
          </cell>
          <cell r="K166" t="str">
            <v>公里</v>
          </cell>
          <cell r="L166" t="str">
            <v>5</v>
          </cell>
          <cell r="M166" t="str">
            <v>乡村建设项目</v>
          </cell>
          <cell r="N166" t="str">
            <v>农村基础设施</v>
          </cell>
          <cell r="O166" t="str">
            <v>产业路、资源路、旅游路建设</v>
          </cell>
          <cell r="P166" t="str">
            <v>乡村建设</v>
          </cell>
          <cell r="Q166">
            <v>60</v>
          </cell>
          <cell r="R166">
            <v>60</v>
          </cell>
        </row>
        <row r="167">
          <cell r="C167" t="str">
            <v>社溪镇江头村松山背二口塘果园道路建设</v>
          </cell>
          <cell r="D167" t="str">
            <v>新建</v>
          </cell>
          <cell r="E167" t="str">
            <v>2023年01月-2023年12月</v>
          </cell>
          <cell r="F167" t="str">
            <v>上犹县</v>
          </cell>
          <cell r="G167" t="str">
            <v>社溪镇</v>
          </cell>
          <cell r="H167" t="str">
            <v>江头村</v>
          </cell>
          <cell r="I167" t="str">
            <v>县定重点村</v>
          </cell>
          <cell r="J167" t="str">
            <v>果园道路硬化2100平方米</v>
          </cell>
          <cell r="K167" t="str">
            <v>平方米</v>
          </cell>
          <cell r="L167">
            <v>2100</v>
          </cell>
          <cell r="M167" t="str">
            <v>乡村建设项目</v>
          </cell>
          <cell r="N167" t="str">
            <v>农村基础设施</v>
          </cell>
          <cell r="O167" t="str">
            <v>产业路、资源路、旅游路建设</v>
          </cell>
          <cell r="P167" t="str">
            <v>乡村建设</v>
          </cell>
          <cell r="Q167">
            <v>30</v>
          </cell>
          <cell r="R167">
            <v>30</v>
          </cell>
        </row>
        <row r="168">
          <cell r="C168" t="str">
            <v>梅岭茶叶基地道路续建工程</v>
          </cell>
          <cell r="D168" t="str">
            <v>续建</v>
          </cell>
          <cell r="E168" t="str">
            <v>2023年01月-2023年12月</v>
          </cell>
          <cell r="F168" t="str">
            <v>上犹县</v>
          </cell>
          <cell r="G168" t="str">
            <v>安和乡</v>
          </cell>
          <cell r="H168" t="str">
            <v>陶朱村</v>
          </cell>
          <cell r="I168" t="str">
            <v>县定重点村</v>
          </cell>
          <cell r="J168" t="str">
            <v>18公分道路硬化5000平方米等</v>
          </cell>
          <cell r="K168" t="str">
            <v>平方米</v>
          </cell>
          <cell r="L168">
            <v>5000</v>
          </cell>
          <cell r="M168" t="str">
            <v>乡村建设项目</v>
          </cell>
          <cell r="N168" t="str">
            <v>农村基础设施</v>
          </cell>
          <cell r="O168" t="str">
            <v>产业路、资源路、旅游路建设</v>
          </cell>
          <cell r="P168" t="str">
            <v>乡村建设</v>
          </cell>
          <cell r="Q168">
            <v>100</v>
          </cell>
          <cell r="R168">
            <v>100</v>
          </cell>
          <cell r="U168" t="str">
            <v>据实补助</v>
          </cell>
        </row>
        <row r="169">
          <cell r="C169" t="str">
            <v>花园村茶叶基地道路建设</v>
          </cell>
          <cell r="D169" t="str">
            <v>新建</v>
          </cell>
          <cell r="E169" t="str">
            <v>2023年01月-2023年12月</v>
          </cell>
          <cell r="F169" t="str">
            <v>上犹县</v>
          </cell>
          <cell r="G169" t="str">
            <v>油石乡</v>
          </cell>
          <cell r="H169" t="str">
            <v>花园村</v>
          </cell>
          <cell r="I169" t="str">
            <v>省定重点村</v>
          </cell>
          <cell r="J169" t="str">
            <v>新建基地内道路0.6千米，宽5米</v>
          </cell>
          <cell r="K169" t="str">
            <v>千米</v>
          </cell>
          <cell r="L169">
            <v>0.6</v>
          </cell>
          <cell r="M169" t="str">
            <v>乡村建设项目</v>
          </cell>
          <cell r="N169" t="str">
            <v>农村基础设施</v>
          </cell>
          <cell r="O169" t="str">
            <v>产业路、资源路、旅游路建设</v>
          </cell>
          <cell r="P169" t="str">
            <v>乡村建设</v>
          </cell>
          <cell r="Q169">
            <v>48</v>
          </cell>
          <cell r="R169">
            <v>48</v>
          </cell>
          <cell r="U169" t="str">
            <v>据实补助</v>
          </cell>
        </row>
        <row r="170">
          <cell r="C170" t="str">
            <v>高基坪村水屋头生态养殖基地道路路基及硬化建设项目</v>
          </cell>
          <cell r="D170" t="str">
            <v>新建</v>
          </cell>
          <cell r="E170" t="str">
            <v>2023年1月-2023年12月</v>
          </cell>
          <cell r="F170" t="str">
            <v>上犹县</v>
          </cell>
          <cell r="G170" t="str">
            <v>紫阳乡</v>
          </cell>
          <cell r="H170" t="str">
            <v>高基坪村</v>
          </cell>
          <cell r="I170" t="str">
            <v>省定
重点村</v>
          </cell>
          <cell r="J170" t="str">
            <v>产业道路硬化长约4500平方米，路基建设长约3000米，平均宽3米等</v>
          </cell>
          <cell r="K170" t="str">
            <v>平方米</v>
          </cell>
          <cell r="L170">
            <v>4500</v>
          </cell>
          <cell r="M170" t="str">
            <v>乡村建设项目</v>
          </cell>
          <cell r="N170" t="str">
            <v>农村基础设施</v>
          </cell>
          <cell r="O170" t="str">
            <v>产业路、资源路、旅游路建设</v>
          </cell>
          <cell r="P170" t="str">
            <v>乡村建设</v>
          </cell>
          <cell r="Q170">
            <v>85</v>
          </cell>
          <cell r="R170">
            <v>85</v>
          </cell>
        </row>
        <row r="171">
          <cell r="Q171">
            <v>763</v>
          </cell>
          <cell r="R171">
            <v>763</v>
          </cell>
          <cell r="S171">
            <v>0</v>
          </cell>
          <cell r="T171">
            <v>0</v>
          </cell>
        </row>
        <row r="172">
          <cell r="C172" t="str">
            <v>茶坑村林道维修及边沟建设项目</v>
          </cell>
          <cell r="D172" t="str">
            <v>新建</v>
          </cell>
          <cell r="E172" t="str">
            <v>2023年1月-2023年12月</v>
          </cell>
          <cell r="F172" t="str">
            <v>上犹县</v>
          </cell>
          <cell r="G172" t="str">
            <v>陡水镇</v>
          </cell>
          <cell r="H172" t="str">
            <v>茶坑村</v>
          </cell>
          <cell r="I172" t="str">
            <v>省定重点村</v>
          </cell>
          <cell r="J172" t="str">
            <v>拓宽2.5公里林道及维修，宽3.5米，以及边沟、护坡等其他环境整治配套设施。</v>
          </cell>
          <cell r="K172" t="str">
            <v>公里</v>
          </cell>
          <cell r="L172" t="str">
            <v>2.5</v>
          </cell>
          <cell r="M172" t="str">
            <v>乡村建设项目</v>
          </cell>
          <cell r="N172" t="str">
            <v>农村基础设施</v>
          </cell>
          <cell r="O172" t="str">
            <v>其他</v>
          </cell>
          <cell r="P172" t="str">
            <v>农村基础设施</v>
          </cell>
          <cell r="Q172">
            <v>50</v>
          </cell>
          <cell r="R172">
            <v>50</v>
          </cell>
          <cell r="U172" t="str">
            <v>据实补助</v>
          </cell>
        </row>
        <row r="173">
          <cell r="C173" t="str">
            <v>新桥防护堤建设</v>
          </cell>
          <cell r="D173" t="str">
            <v>新建</v>
          </cell>
          <cell r="E173" t="str">
            <v>2023年01月-2023年12月</v>
          </cell>
          <cell r="F173" t="str">
            <v>上犹县</v>
          </cell>
          <cell r="G173" t="str">
            <v>平富乡</v>
          </cell>
          <cell r="H173" t="str">
            <v>庄前村</v>
          </cell>
          <cell r="I173" t="str">
            <v>省定重点村</v>
          </cell>
          <cell r="J173" t="str">
            <v>防护堤800米、宽1米、高2.5米</v>
          </cell>
          <cell r="K173" t="str">
            <v>千米</v>
          </cell>
          <cell r="L173">
            <v>0.4</v>
          </cell>
          <cell r="M173" t="str">
            <v>乡村建设项目</v>
          </cell>
          <cell r="N173" t="str">
            <v>农村基础设施</v>
          </cell>
          <cell r="O173" t="str">
            <v>其他</v>
          </cell>
          <cell r="P173" t="str">
            <v>巩固脱贫攻坚成果</v>
          </cell>
          <cell r="Q173">
            <v>100</v>
          </cell>
          <cell r="R173">
            <v>100</v>
          </cell>
          <cell r="U173" t="str">
            <v>据实补助</v>
          </cell>
        </row>
        <row r="174">
          <cell r="C174" t="str">
            <v>向前村二卡水组水毁修复</v>
          </cell>
          <cell r="D174" t="str">
            <v>新建</v>
          </cell>
          <cell r="E174" t="str">
            <v>2023年01月-2023年12月</v>
          </cell>
          <cell r="F174" t="str">
            <v>上犹县</v>
          </cell>
          <cell r="G174" t="str">
            <v>平富乡</v>
          </cell>
          <cell r="H174" t="str">
            <v>向前村</v>
          </cell>
          <cell r="I174" t="str">
            <v>否</v>
          </cell>
          <cell r="J174" t="str">
            <v>修建河堤、堡坎100立方米，硬化道路500平方米等基础设施建设</v>
          </cell>
          <cell r="K174" t="str">
            <v>平方米</v>
          </cell>
          <cell r="L174">
            <v>500</v>
          </cell>
          <cell r="M174" t="str">
            <v>乡村建设项目</v>
          </cell>
          <cell r="N174" t="str">
            <v>农村基础设施</v>
          </cell>
          <cell r="O174" t="str">
            <v>其他</v>
          </cell>
          <cell r="P174" t="str">
            <v>乡村建设</v>
          </cell>
          <cell r="Q174">
            <v>25</v>
          </cell>
          <cell r="R174">
            <v>25</v>
          </cell>
          <cell r="U174" t="str">
            <v>据实补助</v>
          </cell>
        </row>
        <row r="175">
          <cell r="C175" t="str">
            <v>庄坑通村公路堡坎</v>
          </cell>
          <cell r="D175" t="str">
            <v>新建</v>
          </cell>
          <cell r="E175" t="str">
            <v>2023年01月-2023年12月</v>
          </cell>
          <cell r="F175" t="str">
            <v>上犹县</v>
          </cell>
          <cell r="G175" t="str">
            <v>平富乡</v>
          </cell>
          <cell r="H175" t="str">
            <v>庄坑村</v>
          </cell>
          <cell r="I175" t="str">
            <v>县定重点村</v>
          </cell>
          <cell r="J175" t="str">
            <v>浇筑护坡长25米，均宽1.5米，高3.5米</v>
          </cell>
          <cell r="K175" t="str">
            <v>立方米</v>
          </cell>
          <cell r="L175">
            <v>132</v>
          </cell>
          <cell r="M175" t="str">
            <v>乡村建设项目</v>
          </cell>
          <cell r="N175" t="str">
            <v>农村基础设施</v>
          </cell>
          <cell r="O175" t="str">
            <v>其他</v>
          </cell>
          <cell r="P175" t="str">
            <v>巩固脱贫攻坚成果</v>
          </cell>
          <cell r="Q175">
            <v>14</v>
          </cell>
          <cell r="R175">
            <v>14</v>
          </cell>
          <cell r="U175" t="str">
            <v>据实补助</v>
          </cell>
        </row>
        <row r="176">
          <cell r="C176" t="str">
            <v>信地蓝屋片基础设施建设</v>
          </cell>
          <cell r="D176" t="str">
            <v>新建</v>
          </cell>
          <cell r="E176" t="str">
            <v>2023年01月-2023年12月</v>
          </cell>
          <cell r="F176" t="str">
            <v>上犹县</v>
          </cell>
          <cell r="G176" t="str">
            <v>平富乡</v>
          </cell>
          <cell r="H176" t="str">
            <v>信地畲族村</v>
          </cell>
          <cell r="I176" t="str">
            <v>省定重点村</v>
          </cell>
          <cell r="J176" t="str">
            <v>堡坎900立方米、2米*3.5米桥梁一座、路面硬化300平方米</v>
          </cell>
          <cell r="K176" t="str">
            <v>立方米</v>
          </cell>
          <cell r="L176">
            <v>900</v>
          </cell>
          <cell r="M176" t="str">
            <v>乡村建设项目</v>
          </cell>
          <cell r="N176" t="str">
            <v>农村基础设施</v>
          </cell>
          <cell r="O176" t="str">
            <v>其他</v>
          </cell>
          <cell r="P176" t="str">
            <v>巩固脱贫攻坚成果</v>
          </cell>
          <cell r="Q176">
            <v>50</v>
          </cell>
          <cell r="R176">
            <v>50</v>
          </cell>
        </row>
        <row r="177">
          <cell r="C177" t="str">
            <v>茶坑村塅心桥梁维修项目</v>
          </cell>
          <cell r="D177" t="str">
            <v>新建</v>
          </cell>
          <cell r="E177" t="str">
            <v>2023年01月-2023年12月</v>
          </cell>
          <cell r="F177" t="str">
            <v>上犹县</v>
          </cell>
          <cell r="G177" t="str">
            <v>水岩乡</v>
          </cell>
          <cell r="H177" t="str">
            <v>茶坑村</v>
          </cell>
          <cell r="I177" t="str">
            <v>县定重点村</v>
          </cell>
          <cell r="J177" t="str">
            <v>长7米，宽5米桥梁一座</v>
          </cell>
          <cell r="K177" t="str">
            <v>千米</v>
          </cell>
          <cell r="L177" t="str">
            <v>0.007</v>
          </cell>
          <cell r="M177" t="str">
            <v>乡村建设项目</v>
          </cell>
          <cell r="N177" t="str">
            <v>农村基础设施</v>
          </cell>
          <cell r="O177" t="str">
            <v>其他</v>
          </cell>
          <cell r="P177" t="str">
            <v>巩固脱贫攻坚成果</v>
          </cell>
          <cell r="Q177">
            <v>15</v>
          </cell>
          <cell r="R177">
            <v>15</v>
          </cell>
          <cell r="U177" t="str">
            <v>据实补助</v>
          </cell>
        </row>
        <row r="178">
          <cell r="C178" t="str">
            <v>铁石村狮形片基础照明项目</v>
          </cell>
          <cell r="D178" t="str">
            <v>新建</v>
          </cell>
          <cell r="E178" t="str">
            <v>2023年01月-2023年12月</v>
          </cell>
          <cell r="F178" t="str">
            <v>上犹县</v>
          </cell>
          <cell r="G178" t="str">
            <v>水岩乡</v>
          </cell>
          <cell r="H178" t="str">
            <v>铁石村</v>
          </cell>
          <cell r="I178" t="str">
            <v>否</v>
          </cell>
          <cell r="J178" t="str">
            <v>公共基础照明30盏</v>
          </cell>
          <cell r="K178" t="str">
            <v>盏</v>
          </cell>
          <cell r="L178">
            <v>30</v>
          </cell>
          <cell r="M178" t="str">
            <v>乡村建设项目</v>
          </cell>
          <cell r="N178" t="str">
            <v>农村基础设施</v>
          </cell>
          <cell r="O178" t="str">
            <v>其他</v>
          </cell>
          <cell r="P178" t="str">
            <v>乡村建设</v>
          </cell>
          <cell r="Q178">
            <v>12</v>
          </cell>
          <cell r="R178">
            <v>12</v>
          </cell>
          <cell r="U178" t="str">
            <v>据实补助</v>
          </cell>
        </row>
        <row r="179">
          <cell r="C179" t="str">
            <v>横岭村中心片照明工程</v>
          </cell>
          <cell r="D179" t="str">
            <v>新建</v>
          </cell>
          <cell r="E179" t="str">
            <v>2023.1-2023.12</v>
          </cell>
          <cell r="F179" t="str">
            <v>上犹县</v>
          </cell>
          <cell r="G179" t="str">
            <v>水岩乡</v>
          </cell>
          <cell r="H179" t="str">
            <v>横岭村</v>
          </cell>
          <cell r="I179" t="str">
            <v>否</v>
          </cell>
          <cell r="J179" t="str">
            <v>安装路灯约60盏</v>
          </cell>
          <cell r="K179" t="str">
            <v>盏</v>
          </cell>
          <cell r="L179">
            <v>60</v>
          </cell>
          <cell r="M179" t="str">
            <v>乡村建设项目</v>
          </cell>
          <cell r="N179" t="str">
            <v>农村基础设施</v>
          </cell>
          <cell r="O179" t="str">
            <v>其他</v>
          </cell>
          <cell r="P179" t="str">
            <v>乡村建设</v>
          </cell>
          <cell r="Q179">
            <v>20</v>
          </cell>
          <cell r="R179">
            <v>20</v>
          </cell>
        </row>
        <row r="180">
          <cell r="C180" t="str">
            <v>打鹿仚罗西坑道路硬化</v>
          </cell>
          <cell r="D180" t="str">
            <v>新建</v>
          </cell>
          <cell r="E180" t="str">
            <v>2023.1-2023.7</v>
          </cell>
          <cell r="F180" t="str">
            <v>上犹县</v>
          </cell>
          <cell r="G180" t="str">
            <v>安和乡</v>
          </cell>
          <cell r="H180" t="str">
            <v>鄱塘村</v>
          </cell>
          <cell r="I180" t="str">
            <v>县定重
点村</v>
          </cell>
          <cell r="J180" t="str">
            <v>硬化15公分入户路约1600平方米等</v>
          </cell>
          <cell r="K180" t="str">
            <v>平方米</v>
          </cell>
          <cell r="L180">
            <v>1600</v>
          </cell>
          <cell r="M180" t="str">
            <v>乡村建设项目</v>
          </cell>
          <cell r="N180" t="str">
            <v>农村基础设施</v>
          </cell>
          <cell r="O180" t="str">
            <v>其他</v>
          </cell>
          <cell r="P180" t="str">
            <v>巩固脱贫攻坚成果</v>
          </cell>
          <cell r="Q180">
            <v>25</v>
          </cell>
          <cell r="R180">
            <v>25</v>
          </cell>
          <cell r="U180" t="str">
            <v>据实补助</v>
          </cell>
        </row>
        <row r="181">
          <cell r="C181" t="str">
            <v>蔬菜基地设施完善</v>
          </cell>
          <cell r="D181" t="str">
            <v>新建</v>
          </cell>
          <cell r="E181" t="str">
            <v>2023年01月-2023年12月</v>
          </cell>
          <cell r="F181" t="str">
            <v>上犹县</v>
          </cell>
          <cell r="G181" t="str">
            <v>安和乡</v>
          </cell>
          <cell r="H181" t="str">
            <v>富湾村</v>
          </cell>
          <cell r="I181" t="str">
            <v>省定重点村</v>
          </cell>
          <cell r="J181" t="str">
            <v>新建河堤200立方米等</v>
          </cell>
          <cell r="K181" t="str">
            <v>立方米</v>
          </cell>
          <cell r="L181">
            <v>200</v>
          </cell>
          <cell r="M181" t="str">
            <v>乡村建设项目</v>
          </cell>
          <cell r="N181" t="str">
            <v>农村基础设施</v>
          </cell>
          <cell r="O181" t="str">
            <v>其他</v>
          </cell>
          <cell r="P181" t="str">
            <v>乡村建设</v>
          </cell>
          <cell r="Q181">
            <v>40</v>
          </cell>
          <cell r="R181">
            <v>40</v>
          </cell>
          <cell r="U181" t="str">
            <v>据实补助</v>
          </cell>
        </row>
        <row r="182">
          <cell r="C182" t="str">
            <v>陶朱村桥梁建设项目</v>
          </cell>
          <cell r="D182" t="str">
            <v>新建</v>
          </cell>
          <cell r="E182" t="str">
            <v>2023年01月-2023年12月</v>
          </cell>
          <cell r="F182" t="str">
            <v>上犹县</v>
          </cell>
          <cell r="G182" t="str">
            <v>安和乡</v>
          </cell>
          <cell r="H182" t="str">
            <v>陶朱村</v>
          </cell>
          <cell r="I182" t="str">
            <v>县定重点村</v>
          </cell>
          <cell r="J182" t="str">
            <v>建设桥梁2座</v>
          </cell>
          <cell r="K182" t="str">
            <v>千米</v>
          </cell>
          <cell r="L182">
            <v>0.01</v>
          </cell>
          <cell r="M182" t="str">
            <v>乡村建设项目</v>
          </cell>
          <cell r="N182" t="str">
            <v>农村基础设施</v>
          </cell>
          <cell r="O182" t="str">
            <v>其他</v>
          </cell>
          <cell r="P182" t="str">
            <v>乡村建设</v>
          </cell>
          <cell r="Q182">
            <v>15</v>
          </cell>
          <cell r="R182">
            <v>15</v>
          </cell>
          <cell r="U182" t="str">
            <v>据实补助</v>
          </cell>
        </row>
        <row r="183">
          <cell r="C183" t="str">
            <v>石崇村河堤加固项目</v>
          </cell>
          <cell r="D183" t="str">
            <v>新建</v>
          </cell>
          <cell r="E183" t="str">
            <v>2023年01月-2023年12月</v>
          </cell>
          <cell r="F183" t="str">
            <v>上犹县</v>
          </cell>
          <cell r="G183" t="str">
            <v>社溪镇</v>
          </cell>
          <cell r="H183" t="str">
            <v>石崇村</v>
          </cell>
          <cell r="I183" t="str">
            <v>省定重点村</v>
          </cell>
          <cell r="J183" t="str">
            <v>400米河堤土坝加固及水渠400米</v>
          </cell>
          <cell r="K183" t="str">
            <v>米</v>
          </cell>
          <cell r="L183">
            <v>400</v>
          </cell>
          <cell r="M183" t="str">
            <v>乡村建设项目</v>
          </cell>
          <cell r="N183" t="str">
            <v>农村基础设施</v>
          </cell>
          <cell r="O183" t="str">
            <v>其他</v>
          </cell>
          <cell r="P183" t="str">
            <v>乡村建设</v>
          </cell>
          <cell r="Q183">
            <v>35</v>
          </cell>
          <cell r="R183">
            <v>35</v>
          </cell>
        </row>
        <row r="184">
          <cell r="C184" t="str">
            <v>社溪镇蓝田村洞下防洪堤建设项目</v>
          </cell>
          <cell r="D184" t="str">
            <v>新建</v>
          </cell>
          <cell r="E184" t="str">
            <v>2023年01月-2023年12月</v>
          </cell>
          <cell r="F184" t="str">
            <v>上犹县</v>
          </cell>
          <cell r="G184" t="str">
            <v>社溪镇</v>
          </cell>
          <cell r="H184" t="str">
            <v>蓝田村</v>
          </cell>
          <cell r="I184" t="str">
            <v>省定重点村</v>
          </cell>
          <cell r="J184" t="str">
            <v>防洪堤550立方米</v>
          </cell>
          <cell r="K184" t="str">
            <v>立方米</v>
          </cell>
          <cell r="L184">
            <v>550</v>
          </cell>
          <cell r="M184" t="str">
            <v>乡村建设项目</v>
          </cell>
          <cell r="N184" t="str">
            <v>农村基础设施</v>
          </cell>
          <cell r="O184" t="str">
            <v>其他</v>
          </cell>
          <cell r="P184" t="str">
            <v>巩固脱贫攻坚成果</v>
          </cell>
          <cell r="Q184">
            <v>30</v>
          </cell>
          <cell r="R184">
            <v>30</v>
          </cell>
          <cell r="U184" t="str">
            <v>据实补助</v>
          </cell>
        </row>
        <row r="185">
          <cell r="C185" t="str">
            <v>水头村蔬菜基地护坡建设</v>
          </cell>
          <cell r="D185" t="str">
            <v>新建</v>
          </cell>
          <cell r="E185" t="str">
            <v>2023年01月-2023年12月</v>
          </cell>
          <cell r="F185" t="str">
            <v>上犹县</v>
          </cell>
          <cell r="G185" t="str">
            <v>双溪乡</v>
          </cell>
          <cell r="H185" t="str">
            <v>水头村</v>
          </cell>
          <cell r="I185" t="str">
            <v>县定重点村</v>
          </cell>
          <cell r="J185" t="str">
            <v>新建水头村蔬菜基地护坡约800立方米等</v>
          </cell>
          <cell r="K185" t="str">
            <v>立方米</v>
          </cell>
          <cell r="L185">
            <v>800</v>
          </cell>
          <cell r="M185" t="str">
            <v>乡村建设项目</v>
          </cell>
          <cell r="N185" t="str">
            <v>农村基础设施</v>
          </cell>
          <cell r="O185" t="str">
            <v>其他</v>
          </cell>
          <cell r="P185" t="str">
            <v>巩固脱贫攻坚成果</v>
          </cell>
          <cell r="Q185">
            <v>30</v>
          </cell>
          <cell r="R185">
            <v>30</v>
          </cell>
          <cell r="U185" t="str">
            <v>据实补助</v>
          </cell>
        </row>
        <row r="186">
          <cell r="C186" t="str">
            <v>水头村祠堂组道路建设</v>
          </cell>
          <cell r="D186" t="str">
            <v>新建</v>
          </cell>
          <cell r="E186" t="str">
            <v>2023年01月-2023年12月</v>
          </cell>
          <cell r="F186" t="str">
            <v>上犹县</v>
          </cell>
          <cell r="G186" t="str">
            <v>双溪乡</v>
          </cell>
          <cell r="H186" t="str">
            <v>水头村</v>
          </cell>
          <cell r="I186" t="str">
            <v>县定重点村</v>
          </cell>
          <cell r="J186" t="str">
            <v>硬化水头村祠堂组道路800平方米、水沟100米等</v>
          </cell>
          <cell r="K186" t="str">
            <v>平方米</v>
          </cell>
          <cell r="L186">
            <v>800</v>
          </cell>
          <cell r="M186" t="str">
            <v>乡村建设项目</v>
          </cell>
          <cell r="N186" t="str">
            <v>农村基础设施</v>
          </cell>
          <cell r="O186" t="str">
            <v>其他</v>
          </cell>
          <cell r="P186" t="str">
            <v>巩固脱贫攻坚成果</v>
          </cell>
          <cell r="Q186">
            <v>15</v>
          </cell>
          <cell r="R186">
            <v>15</v>
          </cell>
        </row>
        <row r="187">
          <cell r="C187" t="str">
            <v>卢阳村河堤建设工程</v>
          </cell>
          <cell r="D187" t="str">
            <v>新建</v>
          </cell>
          <cell r="E187" t="str">
            <v>2023年01月-2023年12月</v>
          </cell>
          <cell r="F187" t="str">
            <v>上犹县</v>
          </cell>
          <cell r="G187" t="str">
            <v>双溪乡</v>
          </cell>
          <cell r="H187" t="str">
            <v>卢阳村</v>
          </cell>
          <cell r="I187" t="str">
            <v>县定重点村</v>
          </cell>
          <cell r="J187" t="str">
            <v>新建河堤堡坎1000立法米、河道整治及配套设施等</v>
          </cell>
          <cell r="K187" t="str">
            <v>立方米</v>
          </cell>
          <cell r="L187">
            <v>1000</v>
          </cell>
          <cell r="M187" t="str">
            <v>乡村建设项目</v>
          </cell>
          <cell r="N187" t="str">
            <v>农村基础设施</v>
          </cell>
          <cell r="O187" t="str">
            <v>其他</v>
          </cell>
          <cell r="P187" t="str">
            <v>巩固脱贫攻坚成果</v>
          </cell>
          <cell r="Q187">
            <v>60</v>
          </cell>
          <cell r="R187">
            <v>60</v>
          </cell>
        </row>
        <row r="188">
          <cell r="C188" t="str">
            <v>坑中村前进组河堤加固工程</v>
          </cell>
          <cell r="D188" t="str">
            <v>新建</v>
          </cell>
          <cell r="E188" t="str">
            <v>2023.01-2023.12</v>
          </cell>
          <cell r="F188" t="str">
            <v>上犹县</v>
          </cell>
          <cell r="G188" t="str">
            <v>黄埠镇</v>
          </cell>
          <cell r="H188" t="str">
            <v>坑中村</v>
          </cell>
          <cell r="I188" t="str">
            <v>省定重点村</v>
          </cell>
          <cell r="J188" t="str">
            <v>河堤建设100米，混凝土硬化面积1000平方米及其他配套设施建设等</v>
          </cell>
          <cell r="K188" t="str">
            <v>平方米</v>
          </cell>
          <cell r="L188">
            <v>1000</v>
          </cell>
          <cell r="M188" t="str">
            <v>乡村建设项目</v>
          </cell>
          <cell r="N188" t="str">
            <v>农村基础设施</v>
          </cell>
          <cell r="O188" t="str">
            <v>其他</v>
          </cell>
          <cell r="P188" t="str">
            <v>乡村建设</v>
          </cell>
          <cell r="Q188">
            <v>100</v>
          </cell>
          <cell r="R188">
            <v>100</v>
          </cell>
          <cell r="U188" t="str">
            <v>据实补助</v>
          </cell>
        </row>
        <row r="189">
          <cell r="C189" t="str">
            <v>水陂村配套基础设施建设</v>
          </cell>
          <cell r="D189" t="str">
            <v>新建</v>
          </cell>
          <cell r="E189" t="str">
            <v>2023年01月-2023年12月</v>
          </cell>
          <cell r="F189" t="str">
            <v>上犹县</v>
          </cell>
          <cell r="G189" t="str">
            <v>梅水乡</v>
          </cell>
          <cell r="H189" t="str">
            <v>水陂村</v>
          </cell>
          <cell r="I189" t="str">
            <v>省定重点村</v>
          </cell>
          <cell r="J189" t="str">
            <v>沟渠建设1500米，道路维修900平方米，河堤建设350米等</v>
          </cell>
          <cell r="K189" t="str">
            <v>米</v>
          </cell>
          <cell r="L189">
            <v>150</v>
          </cell>
          <cell r="M189" t="str">
            <v>乡村建设项目</v>
          </cell>
          <cell r="N189" t="str">
            <v>农村基础设施</v>
          </cell>
          <cell r="O189" t="str">
            <v>其他</v>
          </cell>
          <cell r="P189" t="str">
            <v>乡村建设</v>
          </cell>
          <cell r="Q189">
            <v>60</v>
          </cell>
          <cell r="R189">
            <v>60</v>
          </cell>
        </row>
        <row r="190">
          <cell r="C190" t="str">
            <v>双溪乡大石门村水坑组河堤建设</v>
          </cell>
          <cell r="D190" t="str">
            <v>新建</v>
          </cell>
          <cell r="E190" t="str">
            <v>2023年01月-2023年12月</v>
          </cell>
          <cell r="F190" t="str">
            <v>上犹县</v>
          </cell>
          <cell r="G190" t="str">
            <v>双溪乡</v>
          </cell>
          <cell r="H190" t="str">
            <v>大石门村</v>
          </cell>
          <cell r="I190" t="str">
            <v>省定重点村</v>
          </cell>
          <cell r="J190" t="str">
            <v>新建河堤堡坎200米、河道整治及配套设施等</v>
          </cell>
          <cell r="K190" t="str">
            <v>千米</v>
          </cell>
          <cell r="L190">
            <v>0.2</v>
          </cell>
          <cell r="M190" t="str">
            <v>乡村建设项目</v>
          </cell>
          <cell r="N190" t="str">
            <v>农村基础设施</v>
          </cell>
          <cell r="O190" t="str">
            <v>其他</v>
          </cell>
          <cell r="P190" t="str">
            <v>巩固脱贫攻坚成果</v>
          </cell>
          <cell r="Q190">
            <v>30</v>
          </cell>
          <cell r="R190">
            <v>30</v>
          </cell>
        </row>
        <row r="191">
          <cell r="C191" t="str">
            <v>油石乡大小元村老屋、栋子组桥梁</v>
          </cell>
          <cell r="D191" t="str">
            <v>新建</v>
          </cell>
          <cell r="E191" t="str">
            <v>2023.1-2023.12</v>
          </cell>
          <cell r="F191" t="str">
            <v>上犹县</v>
          </cell>
          <cell r="G191" t="str">
            <v>油石乡</v>
          </cell>
          <cell r="H191" t="str">
            <v>大小元</v>
          </cell>
          <cell r="I191" t="str">
            <v>否</v>
          </cell>
          <cell r="J191" t="str">
            <v>新建桥梁1座，长6米，宽3.5米</v>
          </cell>
          <cell r="K191" t="str">
            <v>平方米</v>
          </cell>
          <cell r="L191">
            <v>1000</v>
          </cell>
          <cell r="M191" t="str">
            <v>乡村建设项目</v>
          </cell>
          <cell r="N191" t="str">
            <v>农村基础设施</v>
          </cell>
          <cell r="O191" t="str">
            <v>其他</v>
          </cell>
          <cell r="P191" t="str">
            <v>乡村建设</v>
          </cell>
          <cell r="Q191">
            <v>8</v>
          </cell>
          <cell r="R191">
            <v>8</v>
          </cell>
        </row>
        <row r="192">
          <cell r="C192" t="str">
            <v>营前镇石溪村红星组护坡沟渠建设</v>
          </cell>
          <cell r="D192" t="str">
            <v>新建</v>
          </cell>
          <cell r="E192" t="str">
            <v>2023.1-2023.12</v>
          </cell>
          <cell r="F192" t="str">
            <v>上犹县</v>
          </cell>
          <cell r="G192" t="str">
            <v>营前镇</v>
          </cell>
          <cell r="H192" t="str">
            <v>石溪村</v>
          </cell>
          <cell r="I192" t="str">
            <v>省定
重点村</v>
          </cell>
          <cell r="J192" t="str">
            <v>道路护坡修复约260立方米，沟渠建设约120米</v>
          </cell>
          <cell r="K192" t="str">
            <v>立方米</v>
          </cell>
          <cell r="L192" t="str">
            <v>260</v>
          </cell>
          <cell r="M192" t="str">
            <v>乡村建设项目</v>
          </cell>
          <cell r="N192" t="str">
            <v>农村基础设施</v>
          </cell>
          <cell r="O192" t="str">
            <v>其他</v>
          </cell>
          <cell r="P192" t="str">
            <v>乡村建设</v>
          </cell>
          <cell r="Q192">
            <v>20</v>
          </cell>
          <cell r="R192">
            <v>20</v>
          </cell>
        </row>
        <row r="193">
          <cell r="C193" t="str">
            <v>竹山村隔仔水稻基地配套基础设施建设</v>
          </cell>
          <cell r="D193" t="str">
            <v>新建</v>
          </cell>
          <cell r="E193" t="str">
            <v>2023.1-2023.12</v>
          </cell>
          <cell r="F193" t="str">
            <v>上犹县</v>
          </cell>
          <cell r="G193" t="str">
            <v>梅水乡</v>
          </cell>
          <cell r="H193" t="str">
            <v>竹山村</v>
          </cell>
          <cell r="I193" t="str">
            <v>县定重点村</v>
          </cell>
          <cell r="J193" t="str">
            <v>新建桥梁一座，长7米，宽3.5米</v>
          </cell>
          <cell r="K193" t="str">
            <v>米</v>
          </cell>
          <cell r="L193">
            <v>7</v>
          </cell>
          <cell r="M193" t="str">
            <v>乡村建设项目</v>
          </cell>
          <cell r="N193" t="str">
            <v>农村基础设施</v>
          </cell>
          <cell r="O193" t="str">
            <v>其他</v>
          </cell>
          <cell r="P193" t="str">
            <v>乡村建设</v>
          </cell>
          <cell r="Q193">
            <v>9</v>
          </cell>
          <cell r="R193">
            <v>9</v>
          </cell>
          <cell r="U193" t="str">
            <v>据实补助</v>
          </cell>
        </row>
        <row r="194">
          <cell r="Q194">
            <v>1821</v>
          </cell>
          <cell r="R194">
            <v>40</v>
          </cell>
          <cell r="S194">
            <v>1781</v>
          </cell>
          <cell r="T194">
            <v>0</v>
          </cell>
        </row>
        <row r="195">
          <cell r="C195" t="str">
            <v>村庄长效管护</v>
          </cell>
          <cell r="D195" t="str">
            <v>新建</v>
          </cell>
          <cell r="E195" t="str">
            <v>2023年01月-2023年12月</v>
          </cell>
          <cell r="F195" t="str">
            <v>上犹县</v>
          </cell>
          <cell r="G195" t="str">
            <v>各乡镇</v>
          </cell>
          <cell r="H195" t="str">
            <v>各村</v>
          </cell>
          <cell r="I195" t="str">
            <v>是</v>
          </cell>
          <cell r="J195" t="str">
            <v>对全县131个行政村村内垃圾清运约1000吨，对2000公里道路及河道进行清扫等。</v>
          </cell>
          <cell r="K195" t="str">
            <v>吨</v>
          </cell>
          <cell r="L195">
            <v>1000</v>
          </cell>
          <cell r="M195" t="str">
            <v>乡村建设项目</v>
          </cell>
          <cell r="N195" t="str">
            <v>人居环境整治</v>
          </cell>
          <cell r="O195" t="str">
            <v>村容村貌提升</v>
          </cell>
          <cell r="P195" t="str">
            <v>乡村建设</v>
          </cell>
          <cell r="Q195">
            <v>131</v>
          </cell>
          <cell r="R195">
            <v>0</v>
          </cell>
          <cell r="S195">
            <v>131</v>
          </cell>
          <cell r="T195">
            <v>0</v>
          </cell>
          <cell r="U195" t="str">
            <v>据实补助</v>
          </cell>
        </row>
        <row r="196">
          <cell r="C196" t="str">
            <v>红星村鱼梁坑建设点</v>
          </cell>
          <cell r="D196" t="str">
            <v>新建</v>
          </cell>
          <cell r="E196" t="str">
            <v>2023年01月-2023年12月</v>
          </cell>
          <cell r="F196" t="str">
            <v>上犹县</v>
          </cell>
          <cell r="G196" t="str">
            <v>陡水镇</v>
          </cell>
          <cell r="H196" t="str">
            <v>红星村</v>
          </cell>
          <cell r="I196" t="str">
            <v>县定重点村</v>
          </cell>
          <cell r="J196" t="str">
            <v>入户路硬化300米，余坪硬化500㎡，河堤及生产便道硬化300米，以及环境整治等基础设施建设</v>
          </cell>
          <cell r="K196" t="str">
            <v>千米</v>
          </cell>
          <cell r="L196">
            <v>0.3</v>
          </cell>
          <cell r="M196" t="str">
            <v>乡村建设项目</v>
          </cell>
          <cell r="N196" t="str">
            <v>人居环境整治</v>
          </cell>
          <cell r="O196" t="str">
            <v>村容村貌提升</v>
          </cell>
          <cell r="P196" t="str">
            <v>巩固脱贫攻坚成果</v>
          </cell>
          <cell r="Q196">
            <v>30</v>
          </cell>
          <cell r="S196">
            <v>30</v>
          </cell>
          <cell r="U196" t="str">
            <v>据实补助</v>
          </cell>
        </row>
        <row r="197">
          <cell r="C197" t="str">
            <v>陡水镇茶坑村禾稿水口片建设点</v>
          </cell>
          <cell r="D197" t="str">
            <v>新建</v>
          </cell>
          <cell r="E197" t="str">
            <v>2023年01月-2023年12月</v>
          </cell>
          <cell r="F197" t="str">
            <v>上犹县</v>
          </cell>
          <cell r="G197" t="str">
            <v>陡水镇</v>
          </cell>
          <cell r="H197" t="str">
            <v>茶坑村</v>
          </cell>
          <cell r="I197" t="str">
            <v>省定重点村</v>
          </cell>
          <cell r="J197" t="str">
            <v>硬化余坪、道路约1000平方米，排水排污沟1000米，以及环境整治等基础设施建设</v>
          </cell>
          <cell r="K197" t="str">
            <v>千米</v>
          </cell>
          <cell r="L197">
            <v>1</v>
          </cell>
          <cell r="M197" t="str">
            <v>乡村建设项目</v>
          </cell>
          <cell r="N197" t="str">
            <v>人居环境整治</v>
          </cell>
          <cell r="O197" t="str">
            <v>村容村貌提升</v>
          </cell>
          <cell r="P197" t="str">
            <v>巩固脱贫攻坚成果</v>
          </cell>
          <cell r="Q197">
            <v>30</v>
          </cell>
          <cell r="S197">
            <v>30</v>
          </cell>
          <cell r="U197" t="str">
            <v>据实补助</v>
          </cell>
        </row>
        <row r="198">
          <cell r="C198" t="str">
            <v>庄前村乡村振兴示范点</v>
          </cell>
          <cell r="D198" t="str">
            <v>新建</v>
          </cell>
          <cell r="E198" t="str">
            <v>2023年01月-2023年12月</v>
          </cell>
          <cell r="F198" t="str">
            <v>上犹县</v>
          </cell>
          <cell r="G198" t="str">
            <v>平富乡</v>
          </cell>
          <cell r="H198" t="str">
            <v>庄前村</v>
          </cell>
          <cell r="I198" t="str">
            <v>省定重点村</v>
          </cell>
          <cell r="J198" t="str">
            <v>房屋整治1200平方米，环境整治等</v>
          </cell>
          <cell r="K198" t="str">
            <v>平方米</v>
          </cell>
          <cell r="L198">
            <v>1200</v>
          </cell>
          <cell r="M198" t="str">
            <v>乡村建设项目</v>
          </cell>
          <cell r="N198" t="str">
            <v>人居环境整治</v>
          </cell>
          <cell r="O198" t="str">
            <v>村容村貌提升</v>
          </cell>
          <cell r="P198" t="str">
            <v>巩固脱贫攻坚成果</v>
          </cell>
          <cell r="Q198">
            <v>25</v>
          </cell>
          <cell r="S198">
            <v>25</v>
          </cell>
          <cell r="U198" t="str">
            <v>据实补助</v>
          </cell>
        </row>
        <row r="199">
          <cell r="C199" t="str">
            <v>向前村圆潭片乡村振兴示范点建设</v>
          </cell>
          <cell r="D199" t="str">
            <v>新建</v>
          </cell>
          <cell r="E199" t="str">
            <v>2023年01月-2023年12月</v>
          </cell>
          <cell r="F199" t="str">
            <v>上犹县</v>
          </cell>
          <cell r="G199" t="str">
            <v>平富乡</v>
          </cell>
          <cell r="H199" t="str">
            <v>向前村</v>
          </cell>
          <cell r="I199" t="str">
            <v>否</v>
          </cell>
          <cell r="J199" t="str">
            <v>房屋整治500平方米等基础设施</v>
          </cell>
          <cell r="K199" t="str">
            <v>平方米</v>
          </cell>
          <cell r="L199">
            <v>500</v>
          </cell>
          <cell r="M199" t="str">
            <v>乡村建设项目</v>
          </cell>
          <cell r="N199" t="str">
            <v>人居环境整治</v>
          </cell>
          <cell r="O199" t="str">
            <v>村容村貌提升</v>
          </cell>
          <cell r="P199" t="str">
            <v>巩固脱贫攻坚成果</v>
          </cell>
          <cell r="Q199">
            <v>25</v>
          </cell>
          <cell r="S199">
            <v>25</v>
          </cell>
          <cell r="U199" t="str">
            <v>据实补助</v>
          </cell>
        </row>
        <row r="200">
          <cell r="C200" t="str">
            <v>向前村响塘片乡村振兴示范点建设</v>
          </cell>
          <cell r="D200" t="str">
            <v>新建</v>
          </cell>
          <cell r="E200" t="str">
            <v>2023年01月-2023年12月</v>
          </cell>
          <cell r="F200" t="str">
            <v>上犹县</v>
          </cell>
          <cell r="G200" t="str">
            <v>平富乡</v>
          </cell>
          <cell r="H200" t="str">
            <v>向前村</v>
          </cell>
          <cell r="I200" t="str">
            <v>否</v>
          </cell>
          <cell r="J200" t="str">
            <v>房屋整治500平方米，余坪硬化300平方米及基础设施等</v>
          </cell>
          <cell r="K200" t="str">
            <v>平方米</v>
          </cell>
          <cell r="L200">
            <v>500</v>
          </cell>
          <cell r="M200" t="str">
            <v>乡村建设项目</v>
          </cell>
          <cell r="N200" t="str">
            <v>人居环境整治</v>
          </cell>
          <cell r="O200" t="str">
            <v>村容村貌提升</v>
          </cell>
          <cell r="P200" t="str">
            <v>巩固脱贫攻坚成果</v>
          </cell>
          <cell r="Q200">
            <v>25</v>
          </cell>
          <cell r="S200">
            <v>25</v>
          </cell>
          <cell r="U200" t="str">
            <v>据实补助</v>
          </cell>
        </row>
        <row r="201">
          <cell r="C201" t="str">
            <v>牛角垄建设点</v>
          </cell>
          <cell r="D201" t="str">
            <v>新建</v>
          </cell>
          <cell r="E201" t="str">
            <v>2023年01月-2023年12月</v>
          </cell>
          <cell r="F201" t="str">
            <v>上犹县</v>
          </cell>
          <cell r="G201" t="str">
            <v>水岩乡</v>
          </cell>
          <cell r="H201" t="str">
            <v>横岭村</v>
          </cell>
          <cell r="I201" t="str">
            <v>否</v>
          </cell>
          <cell r="J201" t="str">
            <v>硬化余坪、入户路1000平方，完善公共基础设施</v>
          </cell>
          <cell r="K201" t="str">
            <v>平方米</v>
          </cell>
          <cell r="L201" t="str">
            <v>1000</v>
          </cell>
          <cell r="M201" t="str">
            <v>乡村建设项目</v>
          </cell>
          <cell r="N201" t="str">
            <v>人居环境整治</v>
          </cell>
          <cell r="O201" t="str">
            <v>村容村貌提升</v>
          </cell>
          <cell r="P201" t="str">
            <v>乡村建设</v>
          </cell>
          <cell r="Q201">
            <v>25</v>
          </cell>
          <cell r="S201">
            <v>25</v>
          </cell>
          <cell r="U201" t="str">
            <v>据实补助</v>
          </cell>
        </row>
        <row r="202">
          <cell r="C202" t="str">
            <v>樟树垇建设点</v>
          </cell>
          <cell r="D202" t="str">
            <v>新建</v>
          </cell>
          <cell r="E202" t="str">
            <v>2023年01月-2023年12月</v>
          </cell>
          <cell r="F202" t="str">
            <v>上犹县</v>
          </cell>
          <cell r="G202" t="str">
            <v>水岩乡</v>
          </cell>
          <cell r="H202" t="str">
            <v>横岭村</v>
          </cell>
          <cell r="I202" t="str">
            <v>否</v>
          </cell>
          <cell r="J202" t="str">
            <v>硬化余坪、入户路300平方，完善公共基础设施</v>
          </cell>
          <cell r="K202" t="str">
            <v>平方米</v>
          </cell>
          <cell r="L202" t="str">
            <v>300</v>
          </cell>
          <cell r="M202" t="str">
            <v>乡村建设项目</v>
          </cell>
          <cell r="N202" t="str">
            <v>人居环境整治</v>
          </cell>
          <cell r="O202" t="str">
            <v>村容村貌提升</v>
          </cell>
          <cell r="P202" t="str">
            <v>乡村建设</v>
          </cell>
          <cell r="Q202">
            <v>25</v>
          </cell>
          <cell r="S202">
            <v>25</v>
          </cell>
          <cell r="U202" t="str">
            <v>据实补助</v>
          </cell>
        </row>
        <row r="203">
          <cell r="C203" t="str">
            <v>学堂下建设点</v>
          </cell>
          <cell r="D203" t="str">
            <v>新建</v>
          </cell>
          <cell r="E203" t="str">
            <v>2023年01月-2023年12月</v>
          </cell>
          <cell r="F203" t="str">
            <v>上犹县</v>
          </cell>
          <cell r="G203" t="str">
            <v>水岩乡</v>
          </cell>
          <cell r="H203" t="str">
            <v>横岭村</v>
          </cell>
          <cell r="I203" t="str">
            <v>否</v>
          </cell>
          <cell r="J203" t="str">
            <v>硬化余坪、入户路400平方，完善公共基础设施</v>
          </cell>
          <cell r="K203" t="str">
            <v>平方米</v>
          </cell>
          <cell r="L203" t="str">
            <v>400</v>
          </cell>
          <cell r="M203" t="str">
            <v>乡村建设项目</v>
          </cell>
          <cell r="N203" t="str">
            <v>人居环境整治</v>
          </cell>
          <cell r="O203" t="str">
            <v>村容村貌提升</v>
          </cell>
          <cell r="P203" t="str">
            <v>乡村建设</v>
          </cell>
          <cell r="Q203">
            <v>25</v>
          </cell>
          <cell r="S203">
            <v>25</v>
          </cell>
          <cell r="U203" t="str">
            <v>据实补助</v>
          </cell>
        </row>
        <row r="204">
          <cell r="C204" t="str">
            <v>水岩村古田村栋一二组</v>
          </cell>
          <cell r="D204" t="str">
            <v>新建</v>
          </cell>
          <cell r="E204" t="str">
            <v>2023.1-2023.12</v>
          </cell>
          <cell r="F204" t="str">
            <v>上犹县</v>
          </cell>
          <cell r="G204" t="str">
            <v>水岩乡</v>
          </cell>
          <cell r="H204" t="str">
            <v>古田村</v>
          </cell>
          <cell r="I204" t="str">
            <v>省定
重点村</v>
          </cell>
          <cell r="J204" t="str">
            <v>道路改造700米，修筑水渠1500米，房屋整治45户</v>
          </cell>
          <cell r="K204" t="str">
            <v>米</v>
          </cell>
          <cell r="L204">
            <v>1500</v>
          </cell>
          <cell r="M204" t="str">
            <v>乡村建设项目</v>
          </cell>
          <cell r="N204" t="str">
            <v>人居环境整治</v>
          </cell>
          <cell r="O204" t="str">
            <v>村容村貌提升</v>
          </cell>
          <cell r="P204" t="str">
            <v>巩固脱贫攻坚成果</v>
          </cell>
          <cell r="Q204">
            <v>30</v>
          </cell>
          <cell r="S204">
            <v>30</v>
          </cell>
          <cell r="U204" t="str">
            <v>据实补助</v>
          </cell>
        </row>
        <row r="205">
          <cell r="C205" t="str">
            <v>坳上建设点</v>
          </cell>
          <cell r="D205" t="str">
            <v>新建</v>
          </cell>
          <cell r="E205" t="str">
            <v>2023.1-2023.12</v>
          </cell>
          <cell r="F205" t="str">
            <v>上犹县</v>
          </cell>
          <cell r="G205" t="str">
            <v>水岩乡</v>
          </cell>
          <cell r="H205" t="str">
            <v>古田村</v>
          </cell>
          <cell r="I205" t="str">
            <v>否</v>
          </cell>
          <cell r="J205" t="str">
            <v>硬化余坪、入户路等约600平方，以及环境整治、完善公共基础设施</v>
          </cell>
          <cell r="K205" t="str">
            <v>处</v>
          </cell>
          <cell r="L205" t="str">
            <v>1</v>
          </cell>
          <cell r="M205" t="str">
            <v>乡村建设项目</v>
          </cell>
          <cell r="N205" t="str">
            <v>人居环境整治</v>
          </cell>
          <cell r="O205" t="str">
            <v>村容村貌提升</v>
          </cell>
          <cell r="P205" t="str">
            <v>乡村建设</v>
          </cell>
          <cell r="Q205">
            <v>30</v>
          </cell>
          <cell r="S205">
            <v>30</v>
          </cell>
        </row>
        <row r="206">
          <cell r="C206" t="str">
            <v>军田湾建设点</v>
          </cell>
          <cell r="D206" t="str">
            <v>新建</v>
          </cell>
          <cell r="E206" t="str">
            <v>2023.1-2023.12</v>
          </cell>
          <cell r="F206" t="str">
            <v>上犹县</v>
          </cell>
          <cell r="G206" t="str">
            <v>水岩乡</v>
          </cell>
          <cell r="H206" t="str">
            <v>古田村</v>
          </cell>
          <cell r="I206" t="str">
            <v>否</v>
          </cell>
          <cell r="J206" t="str">
            <v>硬化余坪、入户路300平方，以及环境整治、完善公共基础设施</v>
          </cell>
          <cell r="K206" t="str">
            <v>处</v>
          </cell>
          <cell r="L206" t="str">
            <v>1</v>
          </cell>
          <cell r="M206" t="str">
            <v>乡村建设项目</v>
          </cell>
          <cell r="N206" t="str">
            <v>人居环境整治</v>
          </cell>
          <cell r="O206" t="str">
            <v>村容村貌提升</v>
          </cell>
          <cell r="P206" t="str">
            <v>乡村建设</v>
          </cell>
          <cell r="Q206">
            <v>30</v>
          </cell>
          <cell r="S206">
            <v>30</v>
          </cell>
        </row>
        <row r="207">
          <cell r="C207" t="str">
            <v>东瓜湾建设点</v>
          </cell>
          <cell r="D207" t="str">
            <v>新建</v>
          </cell>
          <cell r="E207" t="str">
            <v>2023.1-2023.12</v>
          </cell>
          <cell r="F207" t="str">
            <v>上犹县</v>
          </cell>
          <cell r="G207" t="str">
            <v>水岩乡</v>
          </cell>
          <cell r="H207" t="str">
            <v>横岭村</v>
          </cell>
          <cell r="I207" t="str">
            <v>否</v>
          </cell>
          <cell r="J207" t="str">
            <v>硬化余坪、入户路约400平方米，排水沟约300米，通组道路维修约200平方米，河道清理，修堡坎等其他基础设施完善</v>
          </cell>
          <cell r="K207" t="str">
            <v>处</v>
          </cell>
          <cell r="L207" t="str">
            <v>1</v>
          </cell>
          <cell r="M207" t="str">
            <v>乡村建设项目</v>
          </cell>
          <cell r="N207" t="str">
            <v>人居环境整治</v>
          </cell>
          <cell r="O207" t="str">
            <v>村容村貌提升</v>
          </cell>
          <cell r="P207" t="str">
            <v>乡村建设</v>
          </cell>
          <cell r="Q207">
            <v>30</v>
          </cell>
          <cell r="S207">
            <v>30</v>
          </cell>
        </row>
        <row r="208">
          <cell r="C208" t="str">
            <v>石溪村油槽片环境整治提升项目</v>
          </cell>
          <cell r="D208" t="str">
            <v>新建</v>
          </cell>
          <cell r="E208" t="str">
            <v>2023年01月-2023年12月</v>
          </cell>
          <cell r="F208" t="str">
            <v>上犹县</v>
          </cell>
          <cell r="G208" t="str">
            <v>营前镇</v>
          </cell>
          <cell r="H208" t="str">
            <v>石溪村</v>
          </cell>
          <cell r="I208" t="str">
            <v>省定重点村</v>
          </cell>
          <cell r="J208" t="str">
            <v>余坪路面硬化约80平方米、整治约120米等人居环境整治建设</v>
          </cell>
          <cell r="K208" t="str">
            <v>平方米</v>
          </cell>
          <cell r="L208">
            <v>80</v>
          </cell>
          <cell r="M208" t="str">
            <v>乡村建设项目</v>
          </cell>
          <cell r="N208" t="str">
            <v>人居环境整治</v>
          </cell>
          <cell r="O208" t="str">
            <v>村容村貌提升</v>
          </cell>
          <cell r="P208" t="str">
            <v>乡村建设</v>
          </cell>
          <cell r="Q208">
            <v>25</v>
          </cell>
          <cell r="R208">
            <v>0</v>
          </cell>
          <cell r="S208">
            <v>25</v>
          </cell>
          <cell r="U208" t="str">
            <v>据实补助</v>
          </cell>
        </row>
        <row r="209">
          <cell r="C209" t="str">
            <v>石溪片水口片环境整治提升</v>
          </cell>
          <cell r="D209" t="str">
            <v>新建</v>
          </cell>
          <cell r="E209" t="str">
            <v>2023.1-2023.12</v>
          </cell>
          <cell r="F209" t="str">
            <v>上犹县</v>
          </cell>
          <cell r="G209" t="str">
            <v>营前镇</v>
          </cell>
          <cell r="H209" t="str">
            <v>石溪村</v>
          </cell>
          <cell r="I209" t="str">
            <v>省定
重点村</v>
          </cell>
          <cell r="J209" t="str">
            <v>庭院整治12处，路面硬化200平方米，堡坎建设45平方米及附属设施完善</v>
          </cell>
          <cell r="K209" t="str">
            <v>处</v>
          </cell>
          <cell r="L209">
            <v>1</v>
          </cell>
          <cell r="M209" t="str">
            <v>乡村建设项目</v>
          </cell>
          <cell r="N209" t="str">
            <v>人居环境整治</v>
          </cell>
          <cell r="O209" t="str">
            <v>村容村貌提升</v>
          </cell>
          <cell r="P209" t="str">
            <v>乡村建设</v>
          </cell>
          <cell r="Q209">
            <v>25</v>
          </cell>
          <cell r="R209">
            <v>0</v>
          </cell>
          <cell r="S209">
            <v>25</v>
          </cell>
        </row>
        <row r="210">
          <cell r="C210" t="str">
            <v>新溪村六组片
环境整治提升</v>
          </cell>
          <cell r="D210" t="str">
            <v>新建</v>
          </cell>
          <cell r="E210" t="str">
            <v>2023.1-2023.12</v>
          </cell>
          <cell r="F210" t="str">
            <v>上犹县</v>
          </cell>
          <cell r="G210" t="str">
            <v>营前镇</v>
          </cell>
          <cell r="H210" t="str">
            <v>新溪村</v>
          </cell>
          <cell r="I210" t="str">
            <v>否</v>
          </cell>
          <cell r="J210" t="str">
            <v>庭院整治12处，路面硬化200平方米，及附属设施完善</v>
          </cell>
          <cell r="K210" t="str">
            <v>处</v>
          </cell>
          <cell r="L210">
            <v>1</v>
          </cell>
          <cell r="M210" t="str">
            <v>乡村建设项目</v>
          </cell>
          <cell r="N210" t="str">
            <v>人居环境整治</v>
          </cell>
          <cell r="O210" t="str">
            <v>村容村貌提升</v>
          </cell>
          <cell r="P210" t="str">
            <v>乡村建设</v>
          </cell>
          <cell r="Q210">
            <v>25</v>
          </cell>
          <cell r="R210">
            <v>0</v>
          </cell>
          <cell r="S210">
            <v>25</v>
          </cell>
        </row>
        <row r="211">
          <cell r="C211" t="str">
            <v>合河村黄龙片示范点建设</v>
          </cell>
          <cell r="D211" t="str">
            <v>新建</v>
          </cell>
          <cell r="E211" t="str">
            <v>2023.1-2023.12</v>
          </cell>
          <cell r="F211" t="str">
            <v>上犹县</v>
          </cell>
          <cell r="G211" t="str">
            <v>营前镇</v>
          </cell>
          <cell r="H211" t="str">
            <v>合河村</v>
          </cell>
          <cell r="I211" t="str">
            <v>否</v>
          </cell>
          <cell r="J211" t="str">
            <v>庭院整治12处，路面硬化200平方米，及附属设施完善</v>
          </cell>
          <cell r="K211" t="str">
            <v>处</v>
          </cell>
          <cell r="L211">
            <v>1</v>
          </cell>
          <cell r="M211" t="str">
            <v>乡村建设项目</v>
          </cell>
          <cell r="N211" t="str">
            <v>人居环境整治</v>
          </cell>
          <cell r="O211" t="str">
            <v>村容村貌提升</v>
          </cell>
          <cell r="P211" t="str">
            <v>乡村建设</v>
          </cell>
          <cell r="Q211">
            <v>25</v>
          </cell>
          <cell r="R211">
            <v>0</v>
          </cell>
          <cell r="S211">
            <v>25</v>
          </cell>
        </row>
        <row r="212">
          <cell r="C212" t="str">
            <v>象形村社墩新农村建设点</v>
          </cell>
          <cell r="D212" t="str">
            <v>新建</v>
          </cell>
          <cell r="E212" t="str">
            <v>2023年01月-2023年12月</v>
          </cell>
          <cell r="F212" t="str">
            <v>上犹县</v>
          </cell>
          <cell r="G212" t="str">
            <v>五指峰乡</v>
          </cell>
          <cell r="H212" t="str">
            <v>象形村</v>
          </cell>
          <cell r="I212" t="str">
            <v>否</v>
          </cell>
          <cell r="J212" t="str">
            <v>房屋整治，入户路建设50米，排水设施建设100米，路面修复200平方米等</v>
          </cell>
          <cell r="K212" t="str">
            <v>千米</v>
          </cell>
          <cell r="L212">
            <v>0.1</v>
          </cell>
          <cell r="M212" t="str">
            <v>乡村建设项目</v>
          </cell>
          <cell r="N212" t="str">
            <v>人居环境整治</v>
          </cell>
          <cell r="O212" t="str">
            <v>村容村貌提升</v>
          </cell>
          <cell r="P212" t="str">
            <v>乡村建设</v>
          </cell>
          <cell r="Q212">
            <v>26</v>
          </cell>
          <cell r="S212">
            <v>26</v>
          </cell>
          <cell r="U212" t="str">
            <v>据实补助</v>
          </cell>
        </row>
        <row r="213">
          <cell r="C213" t="str">
            <v>象形村桥头新农村建设点</v>
          </cell>
          <cell r="D213" t="str">
            <v>新建</v>
          </cell>
          <cell r="E213" t="str">
            <v>2023年01月-2023年12月</v>
          </cell>
          <cell r="F213" t="str">
            <v>上犹县</v>
          </cell>
          <cell r="G213" t="str">
            <v>五指峰乡</v>
          </cell>
          <cell r="H213" t="str">
            <v>象形村</v>
          </cell>
          <cell r="I213" t="str">
            <v>否</v>
          </cell>
          <cell r="J213" t="str">
            <v>房屋整治，入户路建设100米及排水设施建设50米，路面修复100平方米等</v>
          </cell>
          <cell r="K213" t="str">
            <v>千米</v>
          </cell>
          <cell r="L213">
            <v>0.1</v>
          </cell>
          <cell r="M213" t="str">
            <v>乡村建设项目</v>
          </cell>
          <cell r="N213" t="str">
            <v>人居环境整治</v>
          </cell>
          <cell r="O213" t="str">
            <v>村容村貌提升</v>
          </cell>
          <cell r="P213" t="str">
            <v>乡村建设</v>
          </cell>
          <cell r="Q213">
            <v>26</v>
          </cell>
          <cell r="S213">
            <v>26</v>
          </cell>
          <cell r="U213" t="str">
            <v>据实补助</v>
          </cell>
        </row>
        <row r="214">
          <cell r="C214" t="str">
            <v>象形村青树角新农村建设点</v>
          </cell>
          <cell r="D214" t="str">
            <v>新建</v>
          </cell>
          <cell r="E214" t="str">
            <v>2023年01月-2023年12月</v>
          </cell>
          <cell r="F214" t="str">
            <v>上犹县</v>
          </cell>
          <cell r="G214" t="str">
            <v>五指峰乡</v>
          </cell>
          <cell r="H214" t="str">
            <v>象形村</v>
          </cell>
          <cell r="I214" t="str">
            <v>否</v>
          </cell>
          <cell r="J214" t="str">
            <v>房屋整治，入户路建设100米及排水设施建设100米等</v>
          </cell>
          <cell r="K214" t="str">
            <v>千米</v>
          </cell>
          <cell r="L214">
            <v>0.1</v>
          </cell>
          <cell r="M214" t="str">
            <v>乡村建设项目</v>
          </cell>
          <cell r="N214" t="str">
            <v>人居环境整治</v>
          </cell>
          <cell r="O214" t="str">
            <v>村容村貌提升</v>
          </cell>
          <cell r="P214" t="str">
            <v>乡村建设</v>
          </cell>
          <cell r="Q214">
            <v>25</v>
          </cell>
          <cell r="S214">
            <v>25</v>
          </cell>
          <cell r="U214" t="str">
            <v>据实补助</v>
          </cell>
        </row>
        <row r="215">
          <cell r="C215" t="str">
            <v>五指峰乡鹅形村下山组</v>
          </cell>
          <cell r="D215" t="str">
            <v>新建</v>
          </cell>
          <cell r="E215" t="str">
            <v>2023年01月-2023年12月</v>
          </cell>
          <cell r="F215" t="str">
            <v>上犹县</v>
          </cell>
          <cell r="G215" t="str">
            <v>五指峰乡</v>
          </cell>
          <cell r="H215" t="str">
            <v>鹅形村</v>
          </cell>
          <cell r="I215" t="str">
            <v>否</v>
          </cell>
          <cell r="J215" t="str">
            <v>会车道5千米，入户路300米，沟渠1000米等</v>
          </cell>
          <cell r="K215" t="str">
            <v>平方米</v>
          </cell>
          <cell r="L215">
            <v>470</v>
          </cell>
          <cell r="M215" t="str">
            <v>乡村建设项目</v>
          </cell>
          <cell r="N215" t="str">
            <v>人居环境整治</v>
          </cell>
          <cell r="O215" t="str">
            <v>村容村貌提升</v>
          </cell>
          <cell r="P215" t="str">
            <v>巩固脱贫攻坚成果</v>
          </cell>
          <cell r="Q215">
            <v>25</v>
          </cell>
          <cell r="S215">
            <v>25</v>
          </cell>
          <cell r="U215" t="str">
            <v>据实补助</v>
          </cell>
        </row>
        <row r="216">
          <cell r="C216" t="str">
            <v>车田村环境整治项目</v>
          </cell>
          <cell r="D216" t="str">
            <v>新建</v>
          </cell>
          <cell r="E216" t="str">
            <v>2023年01月-2023年12月</v>
          </cell>
          <cell r="F216" t="str">
            <v>上犹县</v>
          </cell>
          <cell r="G216" t="str">
            <v>安和乡</v>
          </cell>
          <cell r="H216" t="str">
            <v>车田村</v>
          </cell>
          <cell r="I216" t="str">
            <v>否</v>
          </cell>
          <cell r="J216" t="str">
            <v>建设堡坎20立方米等</v>
          </cell>
          <cell r="K216" t="str">
            <v>立方米</v>
          </cell>
          <cell r="L216">
            <v>20</v>
          </cell>
          <cell r="M216" t="str">
            <v>乡村建设项目</v>
          </cell>
          <cell r="N216" t="str">
            <v>人居环境整治</v>
          </cell>
          <cell r="O216" t="str">
            <v>村容村貌提升</v>
          </cell>
          <cell r="P216" t="str">
            <v>巩固脱贫攻坚成果</v>
          </cell>
          <cell r="Q216">
            <v>25</v>
          </cell>
          <cell r="S216">
            <v>25</v>
          </cell>
          <cell r="U216" t="str">
            <v>据实补助</v>
          </cell>
        </row>
        <row r="217">
          <cell r="C217" t="str">
            <v>上下营片环境整治项目</v>
          </cell>
          <cell r="D217" t="str">
            <v>新建</v>
          </cell>
          <cell r="E217" t="str">
            <v>2023年01月-2023年12月</v>
          </cell>
          <cell r="F217" t="str">
            <v>上犹县</v>
          </cell>
          <cell r="G217" t="str">
            <v>安和乡</v>
          </cell>
          <cell r="H217" t="str">
            <v>富湾村</v>
          </cell>
          <cell r="I217" t="str">
            <v>省定重点村</v>
          </cell>
          <cell r="J217" t="str">
            <v>建设点沿线300米道路平整、余坪硬化80平方米等</v>
          </cell>
          <cell r="K217" t="str">
            <v>千米</v>
          </cell>
          <cell r="L217">
            <v>0.1</v>
          </cell>
          <cell r="M217" t="str">
            <v>乡村建设项目</v>
          </cell>
          <cell r="N217" t="str">
            <v>人居环境整治</v>
          </cell>
          <cell r="O217" t="str">
            <v>村容村貌提升</v>
          </cell>
          <cell r="P217" t="str">
            <v>巩固脱贫攻坚成果</v>
          </cell>
          <cell r="Q217">
            <v>25</v>
          </cell>
          <cell r="S217">
            <v>25</v>
          </cell>
          <cell r="U217" t="str">
            <v>据实补助</v>
          </cell>
        </row>
        <row r="218">
          <cell r="C218" t="str">
            <v>鄱塘村人居
住环境整治点</v>
          </cell>
          <cell r="D218" t="str">
            <v>新建</v>
          </cell>
          <cell r="E218" t="str">
            <v>2023年01月-2023年12月</v>
          </cell>
          <cell r="F218" t="str">
            <v>上犹县</v>
          </cell>
          <cell r="G218" t="str">
            <v>安和乡</v>
          </cell>
          <cell r="H218" t="str">
            <v>鄱塘村</v>
          </cell>
          <cell r="I218" t="str">
            <v>县定重点村</v>
          </cell>
          <cell r="J218" t="str">
            <v>硬化入户路及余坪约100平方米等</v>
          </cell>
          <cell r="K218" t="str">
            <v>平方米</v>
          </cell>
          <cell r="L218">
            <v>100</v>
          </cell>
          <cell r="M218" t="str">
            <v>乡村建设项目</v>
          </cell>
          <cell r="N218" t="str">
            <v>人居环境整治</v>
          </cell>
          <cell r="O218" t="str">
            <v>村容村貌提升</v>
          </cell>
          <cell r="P218" t="str">
            <v>巩固脱贫攻坚成果</v>
          </cell>
          <cell r="Q218">
            <v>25</v>
          </cell>
          <cell r="S218">
            <v>25</v>
          </cell>
          <cell r="U218" t="str">
            <v>据实补助</v>
          </cell>
        </row>
        <row r="219">
          <cell r="C219" t="str">
            <v>新屋片环境整治项目</v>
          </cell>
          <cell r="D219" t="str">
            <v>新建</v>
          </cell>
          <cell r="E219" t="str">
            <v>2023年01月-2023年12月</v>
          </cell>
          <cell r="F219" t="str">
            <v>上犹县</v>
          </cell>
          <cell r="G219" t="str">
            <v>安和乡</v>
          </cell>
          <cell r="H219" t="str">
            <v>富湾村</v>
          </cell>
          <cell r="I219" t="str">
            <v>省定重点村</v>
          </cell>
          <cell r="J219" t="str">
            <v>建设点沿线200米道路维修、水渠修复50米、余坪硬化60平方米等</v>
          </cell>
          <cell r="K219" t="str">
            <v>千米</v>
          </cell>
          <cell r="L219">
            <v>0.2</v>
          </cell>
          <cell r="M219" t="str">
            <v>乡村建设项目</v>
          </cell>
          <cell r="N219" t="str">
            <v>人居环境整治</v>
          </cell>
          <cell r="O219" t="str">
            <v>村容村貌提升</v>
          </cell>
          <cell r="P219" t="str">
            <v>巩固脱贫攻坚成果</v>
          </cell>
          <cell r="Q219">
            <v>30</v>
          </cell>
          <cell r="S219">
            <v>30</v>
          </cell>
        </row>
        <row r="220">
          <cell r="C220" t="str">
            <v>古屋、岗下片环境整治项目</v>
          </cell>
          <cell r="D220" t="str">
            <v>新建</v>
          </cell>
          <cell r="E220" t="str">
            <v>2023年01月-2023年12月</v>
          </cell>
          <cell r="F220" t="str">
            <v>上犹县</v>
          </cell>
          <cell r="G220" t="str">
            <v>安和乡</v>
          </cell>
          <cell r="H220" t="str">
            <v>富湾村</v>
          </cell>
          <cell r="I220" t="str">
            <v>省定重点村</v>
          </cell>
          <cell r="J220" t="str">
            <v>建设点沿线200米道路维修、水渠修复200米等、余坪硬化80平方米等</v>
          </cell>
          <cell r="K220" t="str">
            <v>千米</v>
          </cell>
          <cell r="L220">
            <v>0.2</v>
          </cell>
          <cell r="M220" t="str">
            <v>乡村建设项目</v>
          </cell>
          <cell r="N220" t="str">
            <v>人居环境整治</v>
          </cell>
          <cell r="O220" t="str">
            <v>村容村貌提升</v>
          </cell>
          <cell r="P220" t="str">
            <v>巩固脱贫攻坚成果</v>
          </cell>
          <cell r="Q220">
            <v>30</v>
          </cell>
          <cell r="S220">
            <v>30</v>
          </cell>
        </row>
        <row r="221">
          <cell r="C221" t="str">
            <v>岗下片环境整治项目</v>
          </cell>
          <cell r="D221" t="str">
            <v>新建</v>
          </cell>
          <cell r="E221" t="str">
            <v>2023年01月-2023年12月</v>
          </cell>
          <cell r="F221" t="str">
            <v>上犹县</v>
          </cell>
          <cell r="G221" t="str">
            <v>安和乡</v>
          </cell>
          <cell r="H221" t="str">
            <v>富湾村</v>
          </cell>
          <cell r="I221" t="str">
            <v>省定重点村</v>
          </cell>
          <cell r="J221" t="str">
            <v>建设点沿线余坪硬化200平方米，庭院整治维修等</v>
          </cell>
          <cell r="K221" t="str">
            <v>千米</v>
          </cell>
          <cell r="L221">
            <v>0.2</v>
          </cell>
          <cell r="M221" t="str">
            <v>乡村建设项目</v>
          </cell>
          <cell r="N221" t="str">
            <v>人居环境整治</v>
          </cell>
          <cell r="O221" t="str">
            <v>村容村貌提升</v>
          </cell>
          <cell r="P221" t="str">
            <v>巩固脱贫攻坚成果</v>
          </cell>
          <cell r="Q221">
            <v>30</v>
          </cell>
          <cell r="R221">
            <v>0</v>
          </cell>
          <cell r="S221">
            <v>30</v>
          </cell>
        </row>
        <row r="222">
          <cell r="C222" t="str">
            <v>蓝田村蒙岗新农村建设点</v>
          </cell>
          <cell r="D222" t="str">
            <v>新建</v>
          </cell>
          <cell r="E222" t="str">
            <v>2023年01月-2023年12月</v>
          </cell>
          <cell r="F222" t="str">
            <v>上犹县</v>
          </cell>
          <cell r="G222" t="str">
            <v>社溪镇</v>
          </cell>
          <cell r="H222" t="str">
            <v>社溪村</v>
          </cell>
          <cell r="I222" t="str">
            <v>否</v>
          </cell>
          <cell r="J222" t="str">
            <v>人居环境整治3000平方米</v>
          </cell>
          <cell r="K222" t="str">
            <v>平方米</v>
          </cell>
          <cell r="L222">
            <v>3000</v>
          </cell>
          <cell r="M222" t="str">
            <v>乡村建设项目</v>
          </cell>
          <cell r="N222" t="str">
            <v>人居环境整治</v>
          </cell>
          <cell r="O222" t="str">
            <v>村容村貌提升</v>
          </cell>
          <cell r="P222" t="str">
            <v>巩固脱贫攻坚成果</v>
          </cell>
          <cell r="Q222">
            <v>25</v>
          </cell>
          <cell r="S222">
            <v>25</v>
          </cell>
          <cell r="U222" t="str">
            <v>据实补助</v>
          </cell>
        </row>
        <row r="223">
          <cell r="C223" t="str">
            <v>社溪镇严湖村坳上新农村建设点</v>
          </cell>
          <cell r="D223" t="str">
            <v>新建</v>
          </cell>
          <cell r="E223" t="str">
            <v>2023年01月-2023年12月</v>
          </cell>
          <cell r="F223" t="str">
            <v>上犹县</v>
          </cell>
          <cell r="G223" t="str">
            <v>社溪镇</v>
          </cell>
          <cell r="H223" t="str">
            <v>严湖村</v>
          </cell>
          <cell r="I223" t="str">
            <v>市定重点村</v>
          </cell>
          <cell r="J223" t="str">
            <v>村庄整治10000平方米</v>
          </cell>
          <cell r="K223" t="str">
            <v>平方米</v>
          </cell>
          <cell r="L223">
            <v>10000</v>
          </cell>
          <cell r="M223" t="str">
            <v>乡村建设项目</v>
          </cell>
          <cell r="N223" t="str">
            <v>人居环境整治</v>
          </cell>
          <cell r="O223" t="str">
            <v>村容村貌提升</v>
          </cell>
          <cell r="P223" t="str">
            <v>巩固脱贫攻坚成果</v>
          </cell>
          <cell r="Q223">
            <v>25</v>
          </cell>
          <cell r="S223">
            <v>25</v>
          </cell>
          <cell r="U223" t="str">
            <v>据实补助</v>
          </cell>
        </row>
        <row r="224">
          <cell r="C224" t="str">
            <v>蓝田村洞下新农村建设点</v>
          </cell>
          <cell r="D224" t="str">
            <v>新建</v>
          </cell>
          <cell r="E224" t="str">
            <v>2023年01月-2023年12月</v>
          </cell>
          <cell r="F224" t="str">
            <v>上犹县</v>
          </cell>
          <cell r="G224" t="str">
            <v>社溪镇</v>
          </cell>
          <cell r="H224" t="str">
            <v>蓝田村</v>
          </cell>
          <cell r="I224" t="str">
            <v>省定重点村</v>
          </cell>
          <cell r="J224" t="str">
            <v>环境整治3000平方米</v>
          </cell>
          <cell r="K224" t="str">
            <v>平方米</v>
          </cell>
          <cell r="L224">
            <v>3000</v>
          </cell>
          <cell r="M224" t="str">
            <v>乡村建设项目</v>
          </cell>
          <cell r="N224" t="str">
            <v>人居环境整治</v>
          </cell>
          <cell r="O224" t="str">
            <v>村容村貌提升</v>
          </cell>
          <cell r="P224" t="str">
            <v>巩固脱贫攻坚成果</v>
          </cell>
          <cell r="Q224">
            <v>25</v>
          </cell>
          <cell r="S224">
            <v>25</v>
          </cell>
          <cell r="U224" t="str">
            <v>据实补助</v>
          </cell>
        </row>
        <row r="225">
          <cell r="C225" t="str">
            <v>江头村圩坪新农村建设点</v>
          </cell>
          <cell r="D225" t="str">
            <v>新建</v>
          </cell>
          <cell r="E225" t="str">
            <v>2023年01月-2023年12月</v>
          </cell>
          <cell r="F225" t="str">
            <v>上犹县</v>
          </cell>
          <cell r="G225" t="str">
            <v>社溪镇</v>
          </cell>
          <cell r="H225" t="str">
            <v>江头村</v>
          </cell>
          <cell r="I225" t="str">
            <v>县定重点村</v>
          </cell>
          <cell r="J225" t="str">
            <v>道路维修500米及人居环境整治</v>
          </cell>
          <cell r="K225" t="str">
            <v>千米</v>
          </cell>
          <cell r="L225">
            <v>0.5</v>
          </cell>
          <cell r="M225" t="str">
            <v>乡村建设项目</v>
          </cell>
          <cell r="N225" t="str">
            <v>人居环境整治</v>
          </cell>
          <cell r="O225" t="str">
            <v>村容村貌提升</v>
          </cell>
          <cell r="P225" t="str">
            <v>巩固脱贫攻坚成果</v>
          </cell>
          <cell r="Q225">
            <v>25</v>
          </cell>
          <cell r="S225">
            <v>25</v>
          </cell>
          <cell r="U225" t="str">
            <v>据实补助</v>
          </cell>
        </row>
        <row r="226">
          <cell r="C226" t="str">
            <v>江头村下耙新农村建点</v>
          </cell>
          <cell r="D226" t="str">
            <v>新建</v>
          </cell>
          <cell r="E226" t="str">
            <v>2023年01月-2023年12月</v>
          </cell>
          <cell r="F226" t="str">
            <v>上犹县</v>
          </cell>
          <cell r="G226" t="str">
            <v>社溪镇</v>
          </cell>
          <cell r="H226" t="str">
            <v>江头村</v>
          </cell>
          <cell r="I226" t="str">
            <v>县定重点村</v>
          </cell>
          <cell r="J226" t="str">
            <v>排污设施建设600米及人居环境整治</v>
          </cell>
          <cell r="K226" t="str">
            <v>千米</v>
          </cell>
          <cell r="L226">
            <v>0.6</v>
          </cell>
          <cell r="M226" t="str">
            <v>乡村建设项目</v>
          </cell>
          <cell r="N226" t="str">
            <v>人居环境整治</v>
          </cell>
          <cell r="O226" t="str">
            <v>村容村貌提升</v>
          </cell>
          <cell r="P226" t="str">
            <v>巩固脱贫攻坚成果</v>
          </cell>
          <cell r="Q226">
            <v>25</v>
          </cell>
          <cell r="S226">
            <v>25</v>
          </cell>
          <cell r="U226" t="str">
            <v>据实补助</v>
          </cell>
        </row>
        <row r="227">
          <cell r="C227" t="str">
            <v>蓝田村红卫新农村建设点</v>
          </cell>
          <cell r="D227" t="str">
            <v>新建</v>
          </cell>
          <cell r="E227" t="str">
            <v>2023年03月-2023年12月</v>
          </cell>
          <cell r="F227" t="str">
            <v>上犹县</v>
          </cell>
          <cell r="G227" t="str">
            <v>社溪镇</v>
          </cell>
          <cell r="H227" t="str">
            <v>蓝田村</v>
          </cell>
          <cell r="I227" t="str">
            <v>省定重点村</v>
          </cell>
          <cell r="J227" t="str">
            <v>村庄环境整治5000平方米</v>
          </cell>
          <cell r="K227" t="str">
            <v>平方米</v>
          </cell>
          <cell r="L227">
            <v>5000</v>
          </cell>
          <cell r="M227" t="str">
            <v>乡村建设项目</v>
          </cell>
          <cell r="N227" t="str">
            <v>人居环境整治</v>
          </cell>
          <cell r="O227" t="str">
            <v>村容村貌提升</v>
          </cell>
          <cell r="P227" t="str">
            <v>巩固脱贫攻坚成果</v>
          </cell>
          <cell r="Q227">
            <v>30</v>
          </cell>
          <cell r="S227">
            <v>30</v>
          </cell>
        </row>
        <row r="228">
          <cell r="C228" t="str">
            <v>蓝田村上屋新农村建设点</v>
          </cell>
          <cell r="D228" t="str">
            <v>新建</v>
          </cell>
          <cell r="E228" t="str">
            <v>2023年03月-2023年12月</v>
          </cell>
          <cell r="F228" t="str">
            <v>上犹县</v>
          </cell>
          <cell r="G228" t="str">
            <v>社溪镇</v>
          </cell>
          <cell r="H228" t="str">
            <v>蓝田村</v>
          </cell>
          <cell r="I228" t="str">
            <v>省定重点村</v>
          </cell>
          <cell r="J228" t="str">
            <v>村庄环境整治3000平方米及周边基础设施提升</v>
          </cell>
          <cell r="K228" t="str">
            <v>平方米</v>
          </cell>
          <cell r="L228">
            <v>3000</v>
          </cell>
          <cell r="M228" t="str">
            <v>乡村建设项目</v>
          </cell>
          <cell r="N228" t="str">
            <v>人居环境整治</v>
          </cell>
          <cell r="O228" t="str">
            <v>村容村貌提升</v>
          </cell>
          <cell r="P228" t="str">
            <v>巩固脱贫攻坚成果</v>
          </cell>
          <cell r="Q228">
            <v>30</v>
          </cell>
          <cell r="S228">
            <v>30</v>
          </cell>
        </row>
        <row r="229">
          <cell r="C229" t="str">
            <v>蓝田村万里新农村建设点</v>
          </cell>
          <cell r="D229" t="str">
            <v>新建</v>
          </cell>
          <cell r="E229" t="str">
            <v>2023年03月-2023年12月</v>
          </cell>
          <cell r="F229" t="str">
            <v>上犹县</v>
          </cell>
          <cell r="G229" t="str">
            <v>社溪镇</v>
          </cell>
          <cell r="H229" t="str">
            <v>蓝田村</v>
          </cell>
          <cell r="I229" t="str">
            <v>省定重点村</v>
          </cell>
          <cell r="J229" t="str">
            <v>村庄环境整治3000平方米及周边基础设施提升</v>
          </cell>
          <cell r="K229" t="str">
            <v>平方米</v>
          </cell>
          <cell r="L229">
            <v>3000</v>
          </cell>
          <cell r="M229" t="str">
            <v>乡村建设项目</v>
          </cell>
          <cell r="N229" t="str">
            <v>人居环境整治</v>
          </cell>
          <cell r="O229" t="str">
            <v>村容村貌提升</v>
          </cell>
          <cell r="P229" t="str">
            <v>巩固脱贫攻坚成果</v>
          </cell>
          <cell r="Q229">
            <v>30</v>
          </cell>
          <cell r="S229">
            <v>30</v>
          </cell>
        </row>
        <row r="230">
          <cell r="C230" t="str">
            <v>高洞村地埂子整治建设点</v>
          </cell>
          <cell r="D230" t="str">
            <v>新建</v>
          </cell>
          <cell r="E230" t="str">
            <v>2023.1-2023.12</v>
          </cell>
          <cell r="F230" t="str">
            <v>上犹县</v>
          </cell>
          <cell r="G230" t="str">
            <v>双溪乡</v>
          </cell>
          <cell r="H230" t="str">
            <v>高洞村</v>
          </cell>
          <cell r="I230" t="str">
            <v>县定重点村</v>
          </cell>
          <cell r="J230" t="str">
            <v>余坪硬化800平方米、道路改造1000平方米、浆砌石块料铺设25立方米等基础设施建设</v>
          </cell>
          <cell r="K230" t="str">
            <v>平方米</v>
          </cell>
          <cell r="L230">
            <v>800</v>
          </cell>
          <cell r="M230" t="str">
            <v>乡村建设项目</v>
          </cell>
          <cell r="N230" t="str">
            <v>人居环境整治</v>
          </cell>
          <cell r="O230" t="str">
            <v>村容村貌提升</v>
          </cell>
          <cell r="P230" t="str">
            <v>巩固脱贫攻坚成果</v>
          </cell>
          <cell r="Q230">
            <v>25</v>
          </cell>
          <cell r="S230">
            <v>25</v>
          </cell>
          <cell r="U230" t="str">
            <v>据实补助</v>
          </cell>
        </row>
        <row r="231">
          <cell r="C231" t="str">
            <v>左溪村油溪片环境整治</v>
          </cell>
          <cell r="D231" t="str">
            <v>新建</v>
          </cell>
          <cell r="E231" t="str">
            <v>2023年01月-2023年12月</v>
          </cell>
          <cell r="F231" t="str">
            <v>上犹县</v>
          </cell>
          <cell r="G231" t="str">
            <v>双溪乡</v>
          </cell>
          <cell r="H231" t="str">
            <v>左溪村</v>
          </cell>
          <cell r="I231" t="str">
            <v>县定重点村</v>
          </cell>
          <cell r="J231" t="str">
            <v>余坪硬化600平方米、道路硬化800平方米、水沟150米、浆砌石挡50立方米等基础设施建设</v>
          </cell>
          <cell r="K231" t="str">
            <v>平方米</v>
          </cell>
          <cell r="L231">
            <v>600</v>
          </cell>
          <cell r="M231" t="str">
            <v>乡村建设项目</v>
          </cell>
          <cell r="N231" t="str">
            <v>人居环境整治</v>
          </cell>
          <cell r="O231" t="str">
            <v>村容村貌提升</v>
          </cell>
          <cell r="P231" t="str">
            <v>巩固脱贫攻坚成果</v>
          </cell>
          <cell r="Q231">
            <v>25</v>
          </cell>
          <cell r="S231">
            <v>25</v>
          </cell>
          <cell r="U231" t="str">
            <v>据实补助</v>
          </cell>
        </row>
        <row r="232">
          <cell r="C232" t="str">
            <v>卢阳村新建片环境整治建设点</v>
          </cell>
          <cell r="D232" t="str">
            <v>新建</v>
          </cell>
          <cell r="E232" t="str">
            <v>2023年01月-2023年12月</v>
          </cell>
          <cell r="F232" t="str">
            <v>上犹县</v>
          </cell>
          <cell r="G232" t="str">
            <v>双溪乡</v>
          </cell>
          <cell r="H232" t="str">
            <v>卢阳村</v>
          </cell>
          <cell r="I232" t="str">
            <v>县定重点村</v>
          </cell>
          <cell r="J232" t="str">
            <v>余坪硬化600平方米、道路改造800平方米等基础设施建设</v>
          </cell>
          <cell r="K232" t="str">
            <v>平方米</v>
          </cell>
          <cell r="L232">
            <v>600</v>
          </cell>
          <cell r="M232" t="str">
            <v>乡村建设项目</v>
          </cell>
          <cell r="N232" t="str">
            <v>人居环境整治</v>
          </cell>
          <cell r="O232" t="str">
            <v>村容村貌提升</v>
          </cell>
          <cell r="P232" t="str">
            <v>巩固脱贫攻坚成果</v>
          </cell>
          <cell r="Q232">
            <v>25</v>
          </cell>
          <cell r="S232">
            <v>25</v>
          </cell>
          <cell r="U232" t="str">
            <v>据实补助</v>
          </cell>
        </row>
        <row r="233">
          <cell r="C233" t="str">
            <v>新建片环境整治点建设</v>
          </cell>
          <cell r="D233" t="str">
            <v>新建</v>
          </cell>
          <cell r="E233" t="str">
            <v>2023年01月-2023年12月</v>
          </cell>
          <cell r="F233" t="str">
            <v>上犹县</v>
          </cell>
          <cell r="G233" t="str">
            <v>寺下镇</v>
          </cell>
          <cell r="H233" t="str">
            <v>泥坑村</v>
          </cell>
          <cell r="I233" t="str">
            <v>省定重点村</v>
          </cell>
          <cell r="J233" t="str">
            <v>道路零星维修约500米，新建氧化池约500㎡等</v>
          </cell>
          <cell r="K233" t="str">
            <v>千米</v>
          </cell>
          <cell r="L233">
            <v>0.5</v>
          </cell>
          <cell r="M233" t="str">
            <v>乡村建设项目</v>
          </cell>
          <cell r="N233" t="str">
            <v>人居环境整治</v>
          </cell>
          <cell r="O233" t="str">
            <v>村容村貌提升</v>
          </cell>
          <cell r="P233" t="str">
            <v>乡村建设</v>
          </cell>
          <cell r="Q233">
            <v>25</v>
          </cell>
          <cell r="S233">
            <v>25</v>
          </cell>
          <cell r="U233" t="str">
            <v>据实补助</v>
          </cell>
        </row>
        <row r="234">
          <cell r="C234" t="str">
            <v>杆片环境整治点建设</v>
          </cell>
          <cell r="D234" t="str">
            <v>新建</v>
          </cell>
          <cell r="E234" t="str">
            <v>2023年01月-2023年12月</v>
          </cell>
          <cell r="F234" t="str">
            <v>上犹县</v>
          </cell>
          <cell r="G234" t="str">
            <v>寺下镇</v>
          </cell>
          <cell r="H234" t="str">
            <v>泥坑村</v>
          </cell>
          <cell r="I234" t="str">
            <v>省定重点村</v>
          </cell>
          <cell r="J234" t="str">
            <v>修缮整治2000㎡，污水处理等其他人居环境整治提升</v>
          </cell>
          <cell r="K234" t="str">
            <v>平方米</v>
          </cell>
          <cell r="L234">
            <v>2000</v>
          </cell>
          <cell r="M234" t="str">
            <v>乡村建设项目</v>
          </cell>
          <cell r="N234" t="str">
            <v>人居环境整治</v>
          </cell>
          <cell r="O234" t="str">
            <v>村容村貌提升</v>
          </cell>
          <cell r="P234" t="str">
            <v>乡村建设</v>
          </cell>
          <cell r="Q234">
            <v>25</v>
          </cell>
          <cell r="S234">
            <v>25</v>
          </cell>
          <cell r="U234" t="str">
            <v>据实补助</v>
          </cell>
        </row>
        <row r="235">
          <cell r="C235" t="str">
            <v>教发背片环境整治点建设</v>
          </cell>
          <cell r="D235" t="str">
            <v>新建</v>
          </cell>
          <cell r="E235" t="str">
            <v>2023年01月-2023年12月</v>
          </cell>
          <cell r="F235" t="str">
            <v>上犹县</v>
          </cell>
          <cell r="G235" t="str">
            <v>寺下镇</v>
          </cell>
          <cell r="H235" t="str">
            <v>新华村</v>
          </cell>
          <cell r="I235" t="str">
            <v>省定重点村</v>
          </cell>
          <cell r="J235" t="str">
            <v>停车场建设约240平方米，游步道建设约、公共照明路灯及其它环境整治等</v>
          </cell>
          <cell r="K235" t="str">
            <v>平方米</v>
          </cell>
          <cell r="L235">
            <v>390</v>
          </cell>
          <cell r="M235" t="str">
            <v>乡村建设项目</v>
          </cell>
          <cell r="N235" t="str">
            <v>人居环境整治</v>
          </cell>
          <cell r="O235" t="str">
            <v>村容村貌提升</v>
          </cell>
          <cell r="P235" t="str">
            <v>乡村建设</v>
          </cell>
          <cell r="Q235">
            <v>25</v>
          </cell>
          <cell r="S235">
            <v>25</v>
          </cell>
          <cell r="U235" t="str">
            <v>据实补助</v>
          </cell>
        </row>
        <row r="236">
          <cell r="C236" t="str">
            <v>周屋片环境整治点建设</v>
          </cell>
          <cell r="D236" t="str">
            <v>新建</v>
          </cell>
          <cell r="E236" t="str">
            <v>2023年01月-2023年12月</v>
          </cell>
          <cell r="F236" t="str">
            <v>上犹县</v>
          </cell>
          <cell r="G236" t="str">
            <v>寺下镇</v>
          </cell>
          <cell r="H236" t="str">
            <v>寺下村</v>
          </cell>
          <cell r="I236" t="str">
            <v>非重点村</v>
          </cell>
          <cell r="J236" t="str">
            <v>新建晒坪约500平方米，道路维修约300平方米，房屋墙面修缮约750平方米。及庭院整治等15处</v>
          </cell>
          <cell r="K236" t="str">
            <v>平方米</v>
          </cell>
          <cell r="L236">
            <v>500</v>
          </cell>
          <cell r="M236" t="str">
            <v>乡村建设项目</v>
          </cell>
          <cell r="N236" t="str">
            <v>人居环境整治</v>
          </cell>
          <cell r="O236" t="str">
            <v>村容村貌提升</v>
          </cell>
          <cell r="P236" t="str">
            <v>乡村建设</v>
          </cell>
          <cell r="Q236">
            <v>30</v>
          </cell>
          <cell r="S236">
            <v>30</v>
          </cell>
        </row>
        <row r="237">
          <cell r="C237" t="str">
            <v>大屋场片环境整治点建设</v>
          </cell>
          <cell r="D237" t="str">
            <v>新建</v>
          </cell>
          <cell r="E237" t="str">
            <v>2023年01月-2023年12月</v>
          </cell>
          <cell r="F237" t="str">
            <v>上犹县</v>
          </cell>
          <cell r="G237" t="str">
            <v>寺下镇</v>
          </cell>
          <cell r="H237" t="str">
            <v>寺下村</v>
          </cell>
          <cell r="I237" t="str">
            <v>非重点村</v>
          </cell>
          <cell r="J237" t="str">
            <v>排水、排污沟管约300米，公共照明灯约30盏，吸水砖铺设约100平方米，庭院整治22处等</v>
          </cell>
          <cell r="K237" t="str">
            <v>米</v>
          </cell>
          <cell r="L237">
            <v>300</v>
          </cell>
          <cell r="M237" t="str">
            <v>乡村建设项目</v>
          </cell>
          <cell r="N237" t="str">
            <v>人居环境整治</v>
          </cell>
          <cell r="O237" t="str">
            <v>村容村貌提升</v>
          </cell>
          <cell r="P237" t="str">
            <v>乡村建设</v>
          </cell>
          <cell r="Q237">
            <v>30</v>
          </cell>
          <cell r="S237">
            <v>30</v>
          </cell>
        </row>
        <row r="238">
          <cell r="C238" t="str">
            <v>高基坪村旁文建环境整治项目</v>
          </cell>
          <cell r="D238" t="str">
            <v>新建</v>
          </cell>
          <cell r="E238" t="str">
            <v>2023年01月-2023年12月</v>
          </cell>
          <cell r="F238" t="str">
            <v>上犹县</v>
          </cell>
          <cell r="G238" t="str">
            <v>紫阳乡</v>
          </cell>
          <cell r="H238" t="str">
            <v>高基坪村</v>
          </cell>
          <cell r="I238" t="str">
            <v>省定重点村</v>
          </cell>
          <cell r="J238" t="str">
            <v>建设点沿线300米道路平整、余坪硬化80平方米等</v>
          </cell>
          <cell r="K238" t="str">
            <v>平方米</v>
          </cell>
          <cell r="L238">
            <v>80</v>
          </cell>
          <cell r="M238" t="str">
            <v>乡村建设项目</v>
          </cell>
          <cell r="N238" t="str">
            <v>人居环境整治</v>
          </cell>
          <cell r="O238" t="str">
            <v>村容村貌提升</v>
          </cell>
          <cell r="P238" t="str">
            <v>巩固脱贫攻坚成果</v>
          </cell>
          <cell r="Q238">
            <v>26</v>
          </cell>
          <cell r="S238">
            <v>26</v>
          </cell>
          <cell r="U238" t="str">
            <v>据实补助</v>
          </cell>
        </row>
        <row r="239">
          <cell r="C239" t="str">
            <v>秀罗村新田一组环境整治项目</v>
          </cell>
          <cell r="D239" t="str">
            <v>新建</v>
          </cell>
          <cell r="E239" t="str">
            <v>2023年01月-2023年12月</v>
          </cell>
          <cell r="F239" t="str">
            <v>上犹县</v>
          </cell>
          <cell r="G239" t="str">
            <v>紫阳乡</v>
          </cell>
          <cell r="H239" t="str">
            <v>秀罗村</v>
          </cell>
          <cell r="I239" t="str">
            <v>县定重点村</v>
          </cell>
          <cell r="J239" t="str">
            <v>硬化入户路及余坪约100平方米等</v>
          </cell>
          <cell r="K239" t="str">
            <v>平方米</v>
          </cell>
          <cell r="L239">
            <v>100</v>
          </cell>
          <cell r="M239" t="str">
            <v>乡村建设项目</v>
          </cell>
          <cell r="N239" t="str">
            <v>人居环境整治</v>
          </cell>
          <cell r="O239" t="str">
            <v>村容村貌提升</v>
          </cell>
          <cell r="P239" t="str">
            <v>巩固脱贫攻坚成果</v>
          </cell>
          <cell r="Q239">
            <v>26</v>
          </cell>
          <cell r="S239">
            <v>26</v>
          </cell>
          <cell r="U239" t="str">
            <v>据实补助</v>
          </cell>
        </row>
        <row r="240">
          <cell r="C240" t="str">
            <v>长岭村横岗下环境整治项目</v>
          </cell>
          <cell r="D240" t="str">
            <v>新建</v>
          </cell>
          <cell r="E240" t="str">
            <v>2023年01月-2023年12月</v>
          </cell>
          <cell r="F240" t="str">
            <v>上犹县</v>
          </cell>
          <cell r="G240" t="str">
            <v>紫阳乡</v>
          </cell>
          <cell r="H240" t="str">
            <v>长岭村</v>
          </cell>
          <cell r="I240" t="str">
            <v>否</v>
          </cell>
          <cell r="J240" t="str">
            <v>建设点沿线道路及余坪整治硬化1000平方米等</v>
          </cell>
          <cell r="K240" t="str">
            <v>平方米</v>
          </cell>
          <cell r="L240">
            <v>1000</v>
          </cell>
          <cell r="M240" t="str">
            <v>乡村建设项目</v>
          </cell>
          <cell r="N240" t="str">
            <v>人居环境整治</v>
          </cell>
          <cell r="O240" t="str">
            <v>村容村貌提升</v>
          </cell>
          <cell r="P240" t="str">
            <v>巩固脱贫攻坚成果</v>
          </cell>
          <cell r="Q240">
            <v>26</v>
          </cell>
          <cell r="S240">
            <v>26</v>
          </cell>
          <cell r="U240" t="str">
            <v>据实补助</v>
          </cell>
        </row>
        <row r="241">
          <cell r="C241" t="str">
            <v>陈屋环境整治</v>
          </cell>
          <cell r="D241" t="str">
            <v>新建</v>
          </cell>
          <cell r="E241" t="str">
            <v>2023年01月-2023年12月</v>
          </cell>
          <cell r="F241" t="str">
            <v>上犹县</v>
          </cell>
          <cell r="G241" t="str">
            <v>东山镇</v>
          </cell>
          <cell r="H241" t="str">
            <v>石坑村</v>
          </cell>
          <cell r="I241" t="str">
            <v>县定重点村</v>
          </cell>
          <cell r="J241" t="str">
            <v>道路硬化420平方米、余坪硬化等附属设施</v>
          </cell>
          <cell r="K241" t="str">
            <v>平方米</v>
          </cell>
          <cell r="L241">
            <v>420</v>
          </cell>
          <cell r="M241" t="str">
            <v>乡村建设项目</v>
          </cell>
          <cell r="N241" t="str">
            <v>人居环境整治</v>
          </cell>
          <cell r="O241" t="str">
            <v>村容村貌提升</v>
          </cell>
          <cell r="P241" t="str">
            <v>乡村治理建设</v>
          </cell>
          <cell r="Q241">
            <v>25</v>
          </cell>
          <cell r="S241">
            <v>25</v>
          </cell>
          <cell r="U241" t="str">
            <v>据实补助</v>
          </cell>
        </row>
        <row r="242">
          <cell r="C242" t="str">
            <v>塘坑环境整治</v>
          </cell>
          <cell r="D242" t="str">
            <v>新建</v>
          </cell>
          <cell r="E242" t="str">
            <v>2023年01月-2023年12月</v>
          </cell>
          <cell r="F242" t="str">
            <v>上犹县</v>
          </cell>
          <cell r="G242" t="str">
            <v>东山镇</v>
          </cell>
          <cell r="H242" t="str">
            <v>石坑村</v>
          </cell>
          <cell r="I242" t="str">
            <v>县定重点村</v>
          </cell>
          <cell r="J242" t="str">
            <v>道路硬化300平方米、余坪硬化等附属设施</v>
          </cell>
          <cell r="K242" t="str">
            <v>平方米</v>
          </cell>
          <cell r="L242">
            <v>300</v>
          </cell>
          <cell r="M242" t="str">
            <v>乡村建设项目</v>
          </cell>
          <cell r="N242" t="str">
            <v>人居环境整治</v>
          </cell>
          <cell r="O242" t="str">
            <v>村容村貌提升</v>
          </cell>
          <cell r="P242" t="str">
            <v>乡村治理建设</v>
          </cell>
          <cell r="Q242">
            <v>25</v>
          </cell>
          <cell r="S242">
            <v>25</v>
          </cell>
          <cell r="U242" t="str">
            <v>据实补助</v>
          </cell>
        </row>
        <row r="243">
          <cell r="C243" t="str">
            <v>上广田环境整治</v>
          </cell>
          <cell r="D243" t="str">
            <v>新建</v>
          </cell>
          <cell r="E243" t="str">
            <v>2023年01月-2023年12月</v>
          </cell>
          <cell r="F243" t="str">
            <v>上犹县</v>
          </cell>
          <cell r="G243" t="str">
            <v>东山镇</v>
          </cell>
          <cell r="H243" t="str">
            <v>广田村</v>
          </cell>
          <cell r="I243" t="str">
            <v>省定重点村</v>
          </cell>
          <cell r="J243" t="str">
            <v>道路硬化1000平方米，余坪硬化800平方米、环境整治提升及附属设施</v>
          </cell>
          <cell r="K243" t="str">
            <v>平方米</v>
          </cell>
          <cell r="L243" t="str">
            <v>1800</v>
          </cell>
          <cell r="M243" t="str">
            <v>乡村建设项目</v>
          </cell>
          <cell r="N243" t="str">
            <v>人居环境整治</v>
          </cell>
          <cell r="O243" t="str">
            <v>村容村貌提升</v>
          </cell>
          <cell r="P243" t="str">
            <v>乡村治理建设</v>
          </cell>
          <cell r="Q243">
            <v>25</v>
          </cell>
          <cell r="S243">
            <v>25</v>
          </cell>
          <cell r="U243" t="str">
            <v>据实补助</v>
          </cell>
        </row>
        <row r="244">
          <cell r="C244" t="str">
            <v>归心农业沿线环境整治</v>
          </cell>
          <cell r="D244" t="str">
            <v>新建</v>
          </cell>
          <cell r="E244" t="str">
            <v>2023年01月-2023年12月</v>
          </cell>
          <cell r="F244" t="str">
            <v>上犹县</v>
          </cell>
          <cell r="G244" t="str">
            <v>东山镇</v>
          </cell>
          <cell r="H244" t="str">
            <v>元鱼村</v>
          </cell>
          <cell r="I244" t="str">
            <v>县定重点村</v>
          </cell>
          <cell r="J244" t="str">
            <v>路面维修及硬化1200㎡、环境整治及附属设施</v>
          </cell>
          <cell r="K244" t="str">
            <v>平方米</v>
          </cell>
          <cell r="L244">
            <v>1200</v>
          </cell>
          <cell r="M244" t="str">
            <v>乡村建设项目</v>
          </cell>
          <cell r="N244" t="str">
            <v>人居环境整治</v>
          </cell>
          <cell r="O244" t="str">
            <v>村容村貌提升</v>
          </cell>
          <cell r="P244" t="str">
            <v>乡村治理建设</v>
          </cell>
          <cell r="Q244">
            <v>25</v>
          </cell>
          <cell r="S244">
            <v>25</v>
          </cell>
          <cell r="U244" t="str">
            <v>据实补助</v>
          </cell>
        </row>
        <row r="245">
          <cell r="C245" t="str">
            <v>李田坑环境整治</v>
          </cell>
          <cell r="D245" t="str">
            <v>新建</v>
          </cell>
          <cell r="E245" t="str">
            <v>2023年01月-2023年12月</v>
          </cell>
          <cell r="F245" t="str">
            <v>上犹县</v>
          </cell>
          <cell r="G245" t="str">
            <v>东山镇</v>
          </cell>
          <cell r="H245" t="str">
            <v>沿河村</v>
          </cell>
          <cell r="I245" t="str">
            <v>省定重点村</v>
          </cell>
          <cell r="J245" t="str">
            <v>河道整治1000米，环境整治等附属设施</v>
          </cell>
          <cell r="K245" t="str">
            <v>千米</v>
          </cell>
          <cell r="L245">
            <v>1</v>
          </cell>
          <cell r="M245" t="str">
            <v>乡村建设项目</v>
          </cell>
          <cell r="N245" t="str">
            <v>人居环境整治</v>
          </cell>
          <cell r="O245" t="str">
            <v>村容村貌提升</v>
          </cell>
          <cell r="P245" t="str">
            <v>乡村治理建设</v>
          </cell>
          <cell r="Q245">
            <v>25</v>
          </cell>
          <cell r="S245">
            <v>25</v>
          </cell>
          <cell r="U245" t="str">
            <v>据实补助</v>
          </cell>
        </row>
        <row r="246">
          <cell r="C246" t="str">
            <v>合溪村下坝组新农村建设点</v>
          </cell>
          <cell r="D246" t="str">
            <v>新建</v>
          </cell>
          <cell r="E246" t="str">
            <v>2023.01-2023.12</v>
          </cell>
          <cell r="F246" t="str">
            <v>上犹县</v>
          </cell>
          <cell r="G246" t="str">
            <v>黄埠镇</v>
          </cell>
          <cell r="H246" t="str">
            <v>合溪村</v>
          </cell>
          <cell r="I246" t="str">
            <v>省定重点村</v>
          </cell>
          <cell r="J246" t="str">
            <v>道路余坪维修硬化200平方米，排水渠硬化90米等人居环境改造提升</v>
          </cell>
          <cell r="K246" t="str">
            <v>平方米</v>
          </cell>
          <cell r="L246">
            <v>120</v>
          </cell>
          <cell r="M246" t="str">
            <v>乡村建设项目</v>
          </cell>
          <cell r="N246" t="str">
            <v>人居环境整治</v>
          </cell>
          <cell r="O246" t="str">
            <v>村容村貌提升</v>
          </cell>
          <cell r="P246" t="str">
            <v>巩固脱贫攻坚成果</v>
          </cell>
          <cell r="Q246">
            <v>25</v>
          </cell>
          <cell r="S246">
            <v>25</v>
          </cell>
          <cell r="U246" t="str">
            <v>据实补助</v>
          </cell>
        </row>
        <row r="247">
          <cell r="C247" t="str">
            <v>合溪村学堂排组新农村建设点</v>
          </cell>
          <cell r="D247" t="str">
            <v>新建</v>
          </cell>
          <cell r="E247" t="str">
            <v>2023.01-2023.12</v>
          </cell>
          <cell r="F247" t="str">
            <v>上犹县</v>
          </cell>
          <cell r="G247" t="str">
            <v>黄埠镇</v>
          </cell>
          <cell r="H247" t="str">
            <v>合溪村</v>
          </cell>
          <cell r="I247" t="str">
            <v>省定重点村</v>
          </cell>
          <cell r="J247" t="str">
            <v>村容村貌提升，人居环境整治，余坪硬化160平方米等配套基础设施</v>
          </cell>
          <cell r="K247" t="str">
            <v>平方米</v>
          </cell>
          <cell r="L247">
            <v>140</v>
          </cell>
          <cell r="M247" t="str">
            <v>乡村建设项目</v>
          </cell>
          <cell r="N247" t="str">
            <v>人居环境整治</v>
          </cell>
          <cell r="O247" t="str">
            <v>村容村貌提升</v>
          </cell>
          <cell r="P247" t="str">
            <v>巩固脱贫攻坚成果</v>
          </cell>
          <cell r="Q247">
            <v>25</v>
          </cell>
          <cell r="S247">
            <v>25</v>
          </cell>
          <cell r="U247" t="str">
            <v>据实补助</v>
          </cell>
        </row>
        <row r="248">
          <cell r="C248" t="str">
            <v>合溪村老屋组新农村建设点</v>
          </cell>
          <cell r="D248" t="str">
            <v>新建</v>
          </cell>
          <cell r="E248" t="str">
            <v>2023.01-2023.12</v>
          </cell>
          <cell r="F248" t="str">
            <v>上犹县</v>
          </cell>
          <cell r="G248" t="str">
            <v>黄埠镇</v>
          </cell>
          <cell r="H248" t="str">
            <v>合溪村</v>
          </cell>
          <cell r="I248" t="str">
            <v>省定重点村</v>
          </cell>
          <cell r="J248" t="str">
            <v>混凝土硬化面积130平方米等配套基础设施建设</v>
          </cell>
          <cell r="K248" t="str">
            <v>平方米</v>
          </cell>
          <cell r="L248">
            <v>130</v>
          </cell>
          <cell r="M248" t="str">
            <v>乡村建设项目</v>
          </cell>
          <cell r="N248" t="str">
            <v>人居环境整治</v>
          </cell>
          <cell r="O248" t="str">
            <v>村容村貌提升</v>
          </cell>
          <cell r="P248" t="str">
            <v>巩固脱贫攻坚成果</v>
          </cell>
          <cell r="Q248">
            <v>25</v>
          </cell>
          <cell r="S248">
            <v>25</v>
          </cell>
          <cell r="U248" t="str">
            <v>据实补助</v>
          </cell>
        </row>
        <row r="249">
          <cell r="C249" t="str">
            <v>崖坑村余屋片新农村建设点</v>
          </cell>
          <cell r="D249" t="str">
            <v>新建</v>
          </cell>
          <cell r="E249" t="str">
            <v>2023年03月-2023年12月</v>
          </cell>
          <cell r="F249" t="str">
            <v>上犹县</v>
          </cell>
          <cell r="G249" t="str">
            <v>黄埠镇</v>
          </cell>
          <cell r="H249" t="str">
            <v>崖坑村</v>
          </cell>
          <cell r="I249" t="str">
            <v>否</v>
          </cell>
          <cell r="J249" t="str">
            <v>道路硬化100米、余坪硬化200m2，庭院整治等配套设施建设</v>
          </cell>
          <cell r="K249" t="str">
            <v>平方米</v>
          </cell>
          <cell r="L249">
            <v>200</v>
          </cell>
          <cell r="M249" t="str">
            <v>乡村建设项目</v>
          </cell>
          <cell r="N249" t="str">
            <v>人居环境整治</v>
          </cell>
          <cell r="O249" t="str">
            <v>村容村貌提升</v>
          </cell>
          <cell r="P249" t="str">
            <v>巩固脱贫攻坚成果</v>
          </cell>
          <cell r="Q249">
            <v>30</v>
          </cell>
          <cell r="S249">
            <v>30</v>
          </cell>
        </row>
        <row r="250">
          <cell r="C250" t="str">
            <v>崖坑村竹山岗新农村建设点</v>
          </cell>
          <cell r="D250" t="str">
            <v>新建</v>
          </cell>
          <cell r="E250" t="str">
            <v>2023年03月-2023年12月</v>
          </cell>
          <cell r="F250" t="str">
            <v>上犹县</v>
          </cell>
          <cell r="G250" t="str">
            <v>黄埠镇</v>
          </cell>
          <cell r="H250" t="str">
            <v>崖坑村</v>
          </cell>
          <cell r="I250" t="str">
            <v>否</v>
          </cell>
          <cell r="J250" t="str">
            <v>余坪硬化230m2、水沟100m，庭院整治等配套设施建设</v>
          </cell>
          <cell r="K250" t="str">
            <v>平方米</v>
          </cell>
          <cell r="L250">
            <v>230</v>
          </cell>
          <cell r="M250" t="str">
            <v>乡村建设项目</v>
          </cell>
          <cell r="N250" t="str">
            <v>人居环境整治</v>
          </cell>
          <cell r="O250" t="str">
            <v>村容村貌提升</v>
          </cell>
          <cell r="P250" t="str">
            <v>巩固脱贫攻坚成果</v>
          </cell>
          <cell r="Q250">
            <v>30</v>
          </cell>
          <cell r="S250">
            <v>30</v>
          </cell>
        </row>
        <row r="251">
          <cell r="C251" t="str">
            <v>崖坑村新屋子新农村建设点</v>
          </cell>
          <cell r="D251" t="str">
            <v>新建</v>
          </cell>
          <cell r="E251" t="str">
            <v>2023年03月-2023年12月</v>
          </cell>
          <cell r="F251" t="str">
            <v>上犹县</v>
          </cell>
          <cell r="G251" t="str">
            <v>黄埠镇</v>
          </cell>
          <cell r="H251" t="str">
            <v>崖坑村</v>
          </cell>
          <cell r="I251" t="str">
            <v>否</v>
          </cell>
          <cell r="J251" t="str">
            <v>余坪硬化240m2，庭院整治等配套设施建设</v>
          </cell>
          <cell r="K251" t="str">
            <v>平方米</v>
          </cell>
          <cell r="L251">
            <v>240</v>
          </cell>
          <cell r="M251" t="str">
            <v>乡村建设项目</v>
          </cell>
          <cell r="N251" t="str">
            <v>人居环境整治</v>
          </cell>
          <cell r="O251" t="str">
            <v>村容村貌提升</v>
          </cell>
          <cell r="P251" t="str">
            <v>巩固脱贫攻坚成果</v>
          </cell>
          <cell r="Q251">
            <v>30</v>
          </cell>
          <cell r="S251">
            <v>30</v>
          </cell>
        </row>
        <row r="252">
          <cell r="C252" t="str">
            <v>园村排上组环境整治</v>
          </cell>
          <cell r="D252" t="str">
            <v>新建</v>
          </cell>
          <cell r="E252" t="str">
            <v>2023年01月-2023年12月</v>
          </cell>
          <cell r="F252" t="str">
            <v>上犹县</v>
          </cell>
          <cell r="G252" t="str">
            <v>梅水乡</v>
          </cell>
          <cell r="H252" t="str">
            <v>园村村</v>
          </cell>
          <cell r="I252" t="str">
            <v>市定重点村</v>
          </cell>
          <cell r="J252" t="str">
            <v>道路维修600平方米，排水沟渠建设1000米等</v>
          </cell>
          <cell r="K252" t="str">
            <v>平方米</v>
          </cell>
          <cell r="L252">
            <v>600</v>
          </cell>
          <cell r="M252" t="str">
            <v>乡村建设项目</v>
          </cell>
          <cell r="N252" t="str">
            <v>人居环境整治</v>
          </cell>
          <cell r="O252" t="str">
            <v>村容村貌提升</v>
          </cell>
          <cell r="P252" t="str">
            <v>巩固脱贫攻坚成果</v>
          </cell>
          <cell r="Q252">
            <v>30</v>
          </cell>
          <cell r="R252">
            <v>0</v>
          </cell>
          <cell r="S252">
            <v>30</v>
          </cell>
        </row>
        <row r="253">
          <cell r="C253" t="str">
            <v>梅水村案背组环境整治</v>
          </cell>
          <cell r="D253" t="str">
            <v>新建</v>
          </cell>
          <cell r="E253" t="str">
            <v>2023年01月-2023年12月</v>
          </cell>
          <cell r="F253" t="str">
            <v>上犹县</v>
          </cell>
          <cell r="G253" t="str">
            <v>梅水乡</v>
          </cell>
          <cell r="H253" t="str">
            <v>梅水村</v>
          </cell>
          <cell r="I253" t="str">
            <v>否</v>
          </cell>
          <cell r="J253" t="str">
            <v>沟渠建设1000米，道路维修900平方米等</v>
          </cell>
          <cell r="K253" t="str">
            <v>平方米</v>
          </cell>
          <cell r="L253">
            <v>900</v>
          </cell>
          <cell r="M253" t="str">
            <v>乡村建设项目</v>
          </cell>
          <cell r="N253" t="str">
            <v>人居环境整治</v>
          </cell>
          <cell r="O253" t="str">
            <v>村容村貌提升</v>
          </cell>
          <cell r="P253" t="str">
            <v>巩固脱贫攻坚成果</v>
          </cell>
          <cell r="Q253">
            <v>30</v>
          </cell>
          <cell r="R253">
            <v>0</v>
          </cell>
          <cell r="S253">
            <v>30</v>
          </cell>
        </row>
        <row r="254">
          <cell r="C254" t="str">
            <v>油石村长塘片环境整治</v>
          </cell>
          <cell r="D254" t="str">
            <v>续建</v>
          </cell>
          <cell r="E254" t="str">
            <v>2023年01月-2023年12月</v>
          </cell>
          <cell r="F254" t="str">
            <v>上犹县</v>
          </cell>
          <cell r="G254" t="str">
            <v>油石乡</v>
          </cell>
          <cell r="H254" t="str">
            <v>油石村</v>
          </cell>
          <cell r="I254" t="str">
            <v>否</v>
          </cell>
          <cell r="J254" t="str">
            <v>余坪及入户路硬化500平方米，便民服务设施建设</v>
          </cell>
          <cell r="K254" t="str">
            <v>平方米</v>
          </cell>
          <cell r="L254" t="str">
            <v>2000</v>
          </cell>
          <cell r="M254" t="str">
            <v>乡村建设项目</v>
          </cell>
          <cell r="N254" t="str">
            <v>人居环境整治</v>
          </cell>
          <cell r="O254" t="str">
            <v>村容村貌提升</v>
          </cell>
          <cell r="P254" t="str">
            <v>巩固脱贫攻坚成果</v>
          </cell>
          <cell r="Q254">
            <v>25</v>
          </cell>
          <cell r="R254">
            <v>0</v>
          </cell>
          <cell r="S254">
            <v>25</v>
          </cell>
          <cell r="U254" t="str">
            <v>据实补助</v>
          </cell>
        </row>
        <row r="255">
          <cell r="C255" t="str">
            <v>河唇塅上环境整治提升</v>
          </cell>
          <cell r="D255" t="str">
            <v>新建</v>
          </cell>
          <cell r="E255" t="str">
            <v>2023年01月-2023年12月</v>
          </cell>
          <cell r="F255" t="str">
            <v>上犹县</v>
          </cell>
          <cell r="G255" t="str">
            <v>油石乡</v>
          </cell>
          <cell r="H255" t="str">
            <v>河唇村</v>
          </cell>
          <cell r="I255" t="str">
            <v>省定重点村</v>
          </cell>
          <cell r="J255" t="str">
            <v>围档整治200米，土地平整100平方米等</v>
          </cell>
          <cell r="K255" t="str">
            <v>平方米</v>
          </cell>
          <cell r="L255" t="str">
            <v>100</v>
          </cell>
          <cell r="M255" t="str">
            <v>乡村建设项目</v>
          </cell>
          <cell r="N255" t="str">
            <v>人居环境整治</v>
          </cell>
          <cell r="O255" t="str">
            <v>村容村貌提升</v>
          </cell>
          <cell r="P255" t="str">
            <v>巩固脱贫攻坚成果</v>
          </cell>
          <cell r="Q255">
            <v>25</v>
          </cell>
          <cell r="R255">
            <v>0</v>
          </cell>
          <cell r="S255">
            <v>25</v>
          </cell>
          <cell r="U255" t="str">
            <v>据实补助</v>
          </cell>
        </row>
        <row r="256">
          <cell r="C256" t="str">
            <v>花园村坑口阳屋片区环境整治</v>
          </cell>
          <cell r="D256" t="str">
            <v>新建</v>
          </cell>
          <cell r="E256" t="str">
            <v>2023年01月-2023年12月</v>
          </cell>
          <cell r="F256" t="str">
            <v>上犹县</v>
          </cell>
          <cell r="G256" t="str">
            <v>油石乡</v>
          </cell>
          <cell r="H256" t="str">
            <v>花园村</v>
          </cell>
          <cell r="I256" t="str">
            <v>省定重点村</v>
          </cell>
          <cell r="J256" t="str">
            <v>道路拓宽400平方米，户厕改造350㎡，余坪硬化600㎡等基础设施建设</v>
          </cell>
          <cell r="K256" t="str">
            <v>平方米</v>
          </cell>
          <cell r="L256">
            <v>400</v>
          </cell>
          <cell r="M256" t="str">
            <v>乡村建设项目</v>
          </cell>
          <cell r="N256" t="str">
            <v>人居环境整治</v>
          </cell>
          <cell r="O256" t="str">
            <v>村容村貌提升</v>
          </cell>
          <cell r="P256" t="str">
            <v>巩固脱贫攻坚成果</v>
          </cell>
          <cell r="Q256">
            <v>25</v>
          </cell>
          <cell r="R256">
            <v>0</v>
          </cell>
          <cell r="S256">
            <v>25</v>
          </cell>
          <cell r="U256" t="str">
            <v>据实补助</v>
          </cell>
        </row>
        <row r="257">
          <cell r="C257" t="str">
            <v>新田村庙堂下环境整治提升</v>
          </cell>
          <cell r="D257" t="str">
            <v>新建</v>
          </cell>
          <cell r="E257" t="str">
            <v>2023年01月-2023年12月</v>
          </cell>
          <cell r="F257" t="str">
            <v>上犹县</v>
          </cell>
          <cell r="G257" t="str">
            <v>油石乡</v>
          </cell>
          <cell r="H257" t="str">
            <v>新田村</v>
          </cell>
          <cell r="I257" t="str">
            <v>县定重点村</v>
          </cell>
          <cell r="J257" t="str">
            <v>硬化余坪、入户路500平方米，完善公共基础设施</v>
          </cell>
          <cell r="K257" t="str">
            <v>平方米</v>
          </cell>
          <cell r="L257" t="str">
            <v>500</v>
          </cell>
          <cell r="M257" t="str">
            <v>乡村建设项目</v>
          </cell>
          <cell r="N257" t="str">
            <v>人居环境整治</v>
          </cell>
          <cell r="O257" t="str">
            <v>村容村貌提升</v>
          </cell>
          <cell r="P257" t="str">
            <v>巩固脱贫攻坚成果</v>
          </cell>
          <cell r="Q257">
            <v>25</v>
          </cell>
          <cell r="R257">
            <v>0</v>
          </cell>
          <cell r="S257">
            <v>25</v>
          </cell>
          <cell r="U257" t="str">
            <v>据实补助</v>
          </cell>
        </row>
        <row r="258">
          <cell r="C258" t="str">
            <v>油石乡河唇村环境整治</v>
          </cell>
          <cell r="D258" t="str">
            <v>新建</v>
          </cell>
          <cell r="E258" t="str">
            <v>2023.1-2023.12</v>
          </cell>
          <cell r="F258" t="str">
            <v>上犹县</v>
          </cell>
          <cell r="G258" t="str">
            <v>油石乡</v>
          </cell>
          <cell r="H258" t="str">
            <v>河唇</v>
          </cell>
          <cell r="I258" t="str">
            <v>省重点</v>
          </cell>
          <cell r="J258" t="str">
            <v>土地平整800平方米及等庭院整治</v>
          </cell>
          <cell r="K258" t="str">
            <v>平方米</v>
          </cell>
          <cell r="L258">
            <v>800</v>
          </cell>
          <cell r="M258" t="str">
            <v>乡村建设项目</v>
          </cell>
          <cell r="N258" t="str">
            <v>人居环境整治</v>
          </cell>
          <cell r="O258" t="str">
            <v>村容村貌提升</v>
          </cell>
          <cell r="P258" t="str">
            <v>乡村建设</v>
          </cell>
          <cell r="Q258">
            <v>40</v>
          </cell>
          <cell r="R258">
            <v>40</v>
          </cell>
        </row>
        <row r="259">
          <cell r="Q259">
            <v>773</v>
          </cell>
          <cell r="R259">
            <v>773</v>
          </cell>
          <cell r="S259">
            <v>0</v>
          </cell>
          <cell r="T259">
            <v>0</v>
          </cell>
        </row>
        <row r="260">
          <cell r="C260" t="str">
            <v>上犹县2022年山塘综合整治工程</v>
          </cell>
          <cell r="D260" t="str">
            <v>新建</v>
          </cell>
          <cell r="E260" t="str">
            <v>2023年01月-2023年12月</v>
          </cell>
          <cell r="F260" t="str">
            <v>上犹县</v>
          </cell>
          <cell r="G260" t="str">
            <v>社溪镇、梅水乡</v>
          </cell>
          <cell r="H260" t="str">
            <v>大安村、狮子村、塘坑村、沙塅村，新建村</v>
          </cell>
          <cell r="I260" t="str">
            <v>否</v>
          </cell>
          <cell r="J260" t="str">
            <v>对13座危险、病害山塘坝体前后坡进行整治加固，迎水面进行贴六角块防渗，后坝坡新建排水棱体；重建维修灌溉放水斜管、平管；对溢洪道进行拓宽疏通，边坡进行衬砌；设置安全警示牌等警示设施。</v>
          </cell>
          <cell r="K260" t="str">
            <v>座</v>
          </cell>
          <cell r="L260">
            <v>13</v>
          </cell>
          <cell r="M260" t="str">
            <v>乡村建设项目</v>
          </cell>
          <cell r="N260" t="str">
            <v>农村基础设施</v>
          </cell>
          <cell r="O260" t="str">
            <v>农村供水保障设施建设</v>
          </cell>
          <cell r="P260" t="str">
            <v>巩固脱贫攻坚成果</v>
          </cell>
          <cell r="Q260">
            <v>391</v>
          </cell>
          <cell r="R260">
            <v>391</v>
          </cell>
          <cell r="S260">
            <v>0</v>
          </cell>
          <cell r="T260">
            <v>0</v>
          </cell>
          <cell r="U260" t="str">
            <v>根据《上犹县2022年山塘综合整治工程实施方案》进行补助</v>
          </cell>
        </row>
        <row r="261">
          <cell r="C261" t="str">
            <v>平富乡集中供水管网改造提升</v>
          </cell>
          <cell r="D261" t="str">
            <v>新建</v>
          </cell>
          <cell r="E261" t="str">
            <v>2023.2-2023.11</v>
          </cell>
          <cell r="F261" t="str">
            <v>上犹县</v>
          </cell>
          <cell r="G261" t="str">
            <v>平富乡</v>
          </cell>
          <cell r="H261" t="str">
            <v>平富村</v>
          </cell>
          <cell r="I261" t="str">
            <v>否</v>
          </cell>
          <cell r="J261" t="str">
            <v>打抗旱机井6个；圩镇集中供水增加水源点1处，管网延伸800米，电动机抽水泵1台等配套设施建设</v>
          </cell>
          <cell r="K261" t="str">
            <v>千米</v>
          </cell>
          <cell r="L261">
            <v>0.8</v>
          </cell>
          <cell r="M261" t="str">
            <v>乡村建设项目</v>
          </cell>
          <cell r="N261" t="str">
            <v>农村基础设施</v>
          </cell>
          <cell r="O261" t="str">
            <v>农村供水保障设施建设</v>
          </cell>
          <cell r="P261" t="str">
            <v>巩固脱贫攻坚成果</v>
          </cell>
          <cell r="Q261">
            <v>70</v>
          </cell>
          <cell r="R261">
            <v>70</v>
          </cell>
          <cell r="U261" t="str">
            <v>据实补助</v>
          </cell>
        </row>
        <row r="262">
          <cell r="C262" t="str">
            <v>下棚片自来水管网延伸</v>
          </cell>
          <cell r="D262" t="str">
            <v>新建</v>
          </cell>
          <cell r="E262" t="str">
            <v>2023年01月-2023年12月</v>
          </cell>
          <cell r="F262" t="str">
            <v>上犹县</v>
          </cell>
          <cell r="G262" t="str">
            <v>营前镇</v>
          </cell>
          <cell r="H262" t="str">
            <v>蕉里村</v>
          </cell>
          <cell r="I262" t="str">
            <v>否</v>
          </cell>
          <cell r="J262" t="str">
            <v>63PE管网2600米，75PE管500米左右</v>
          </cell>
          <cell r="K262" t="str">
            <v>千米</v>
          </cell>
          <cell r="L262">
            <v>2.6</v>
          </cell>
          <cell r="M262" t="str">
            <v>乡村建设项目</v>
          </cell>
          <cell r="N262" t="str">
            <v>农村基础设施</v>
          </cell>
          <cell r="O262" t="str">
            <v>农村供水保障设施建设</v>
          </cell>
          <cell r="P262" t="str">
            <v>乡村建设</v>
          </cell>
          <cell r="Q262">
            <v>20</v>
          </cell>
          <cell r="R262">
            <v>20</v>
          </cell>
          <cell r="U262" t="str">
            <v>据实补助</v>
          </cell>
        </row>
        <row r="263">
          <cell r="C263" t="str">
            <v>五指峰乡黄沙坑村农村饮水巩固提升工程</v>
          </cell>
          <cell r="D263" t="str">
            <v>新建</v>
          </cell>
          <cell r="E263" t="str">
            <v>2023年01月-2023年12月</v>
          </cell>
          <cell r="F263" t="str">
            <v>上犹县</v>
          </cell>
          <cell r="G263" t="str">
            <v>五指峰乡</v>
          </cell>
          <cell r="H263" t="str">
            <v>黄沙坑村</v>
          </cell>
          <cell r="I263" t="str">
            <v>省定重点村</v>
          </cell>
          <cell r="J263" t="str">
            <v>新建1个35立方米水池，大网管75#管2000米</v>
          </cell>
          <cell r="K263" t="str">
            <v>千米</v>
          </cell>
          <cell r="L263">
            <v>2</v>
          </cell>
          <cell r="M263" t="str">
            <v>乡村建设项目</v>
          </cell>
          <cell r="N263" t="str">
            <v>农村基础设施</v>
          </cell>
          <cell r="O263" t="str">
            <v>农村供水保障设施建设</v>
          </cell>
          <cell r="P263" t="str">
            <v>乡村建设</v>
          </cell>
          <cell r="Q263">
            <v>28</v>
          </cell>
          <cell r="R263">
            <v>28</v>
          </cell>
          <cell r="U263" t="str">
            <v>据实补助</v>
          </cell>
        </row>
        <row r="264">
          <cell r="C264" t="str">
            <v>五指峰乡农村饮水安全集中供水维修提升工程</v>
          </cell>
          <cell r="D264" t="str">
            <v>新建</v>
          </cell>
          <cell r="E264" t="str">
            <v>2023年01月-2023年12月</v>
          </cell>
          <cell r="F264" t="str">
            <v>上犹县</v>
          </cell>
          <cell r="G264" t="str">
            <v>五指峰乡</v>
          </cell>
          <cell r="H264" t="str">
            <v>黄竹头村</v>
          </cell>
          <cell r="I264" t="str">
            <v>省定重点村</v>
          </cell>
          <cell r="J264" t="str">
            <v>新建拦水坝长约30米、高1.5米，管网160#管5000米，110#300米，90#1700米，63#3000米</v>
          </cell>
          <cell r="K264" t="str">
            <v>千米</v>
          </cell>
          <cell r="L264">
            <v>7</v>
          </cell>
          <cell r="M264" t="str">
            <v>乡村建设项目</v>
          </cell>
          <cell r="N264" t="str">
            <v>农村基础设施</v>
          </cell>
          <cell r="O264" t="str">
            <v>农村供水保障设施建设</v>
          </cell>
          <cell r="P264" t="str">
            <v>乡村建设</v>
          </cell>
          <cell r="Q264">
            <v>79</v>
          </cell>
          <cell r="R264">
            <v>79</v>
          </cell>
          <cell r="U264" t="str">
            <v>据实补助</v>
          </cell>
        </row>
        <row r="265">
          <cell r="C265" t="str">
            <v>小石门村饮水工程</v>
          </cell>
          <cell r="D265" t="str">
            <v>新建</v>
          </cell>
          <cell r="E265" t="str">
            <v>2023年01月-2023年12月</v>
          </cell>
          <cell r="F265" t="str">
            <v>上犹县</v>
          </cell>
          <cell r="G265" t="str">
            <v>双溪乡</v>
          </cell>
          <cell r="H265" t="str">
            <v>小石门村</v>
          </cell>
          <cell r="I265" t="str">
            <v>省定重点村</v>
          </cell>
          <cell r="J265" t="str">
            <v>新建过滤池1座、铺设DN250PE给水管约200米、DN75PE给水管约1000米等</v>
          </cell>
          <cell r="K265" t="str">
            <v>千米</v>
          </cell>
          <cell r="L265">
            <v>0.8</v>
          </cell>
          <cell r="M265" t="str">
            <v>乡村建设项目</v>
          </cell>
          <cell r="N265" t="str">
            <v>农村基础设施</v>
          </cell>
          <cell r="O265" t="str">
            <v>农村供水保障设施建设</v>
          </cell>
          <cell r="P265" t="str">
            <v>巩固脱贫攻坚成果</v>
          </cell>
          <cell r="Q265">
            <v>30</v>
          </cell>
          <cell r="R265">
            <v>30</v>
          </cell>
          <cell r="U265" t="str">
            <v>据实补助</v>
          </cell>
        </row>
        <row r="266">
          <cell r="C266" t="str">
            <v>大布村路下片坑集中供水工程</v>
          </cell>
          <cell r="D266" t="str">
            <v>新建</v>
          </cell>
          <cell r="E266" t="str">
            <v>2023年01月-2023年12月</v>
          </cell>
          <cell r="F266" t="str">
            <v>上犹县</v>
          </cell>
          <cell r="G266" t="str">
            <v>双溪乡</v>
          </cell>
          <cell r="H266" t="str">
            <v>大布村</v>
          </cell>
          <cell r="I266" t="str">
            <v>否</v>
          </cell>
          <cell r="J266" t="str">
            <v>新建水池、过滤池约40立方米，铺设管道约300米等</v>
          </cell>
          <cell r="K266" t="str">
            <v>立方米</v>
          </cell>
          <cell r="L266">
            <v>40</v>
          </cell>
          <cell r="M266" t="str">
            <v>乡村建设项目</v>
          </cell>
          <cell r="N266" t="str">
            <v>农村基础设施</v>
          </cell>
          <cell r="O266" t="str">
            <v>农村供水保障设施建设</v>
          </cell>
          <cell r="P266" t="str">
            <v>巩固脱贫攻坚成果</v>
          </cell>
          <cell r="Q266">
            <v>8</v>
          </cell>
          <cell r="R266">
            <v>8</v>
          </cell>
        </row>
        <row r="267">
          <cell r="C267" t="str">
            <v>新圩村横岗脑集中供水工程</v>
          </cell>
          <cell r="D267" t="str">
            <v>新建</v>
          </cell>
          <cell r="E267" t="str">
            <v>2023年01月-2023年12月</v>
          </cell>
          <cell r="F267" t="str">
            <v>上犹县</v>
          </cell>
          <cell r="G267" t="str">
            <v>寺下镇</v>
          </cell>
          <cell r="H267" t="str">
            <v>新圩村</v>
          </cell>
          <cell r="I267" t="str">
            <v>否</v>
          </cell>
          <cell r="J267" t="str">
            <v>新修水池1座，水管铺设2公里</v>
          </cell>
          <cell r="K267" t="str">
            <v>千米</v>
          </cell>
          <cell r="L267">
            <v>2</v>
          </cell>
          <cell r="M267" t="str">
            <v>乡村建设项目</v>
          </cell>
          <cell r="N267" t="str">
            <v>农村基础设施</v>
          </cell>
          <cell r="O267" t="str">
            <v>农村供水保障设施建设</v>
          </cell>
          <cell r="P267" t="str">
            <v>乡村建设</v>
          </cell>
          <cell r="Q267">
            <v>15</v>
          </cell>
          <cell r="R267">
            <v>15</v>
          </cell>
          <cell r="U267" t="str">
            <v>据实补助</v>
          </cell>
        </row>
        <row r="268">
          <cell r="C268" t="str">
            <v>胜利村集中供水提升工程</v>
          </cell>
          <cell r="D268" t="str">
            <v>新建</v>
          </cell>
          <cell r="E268" t="str">
            <v>2023年01月-2023年12月</v>
          </cell>
          <cell r="F268" t="str">
            <v>上犹县</v>
          </cell>
          <cell r="G268" t="str">
            <v>紫阳乡</v>
          </cell>
          <cell r="H268" t="str">
            <v>胜利村</v>
          </cell>
          <cell r="I268" t="str">
            <v>县定重点村</v>
          </cell>
          <cell r="J268" t="str">
            <v>铺设主管及各类管网铺设约1200米，其它附属设施建设等</v>
          </cell>
          <cell r="K268" t="str">
            <v>千米</v>
          </cell>
          <cell r="L268">
            <v>1.2</v>
          </cell>
          <cell r="M268" t="str">
            <v>乡村建设项目</v>
          </cell>
          <cell r="N268" t="str">
            <v>农村基础设施</v>
          </cell>
          <cell r="O268" t="str">
            <v>农村供水保障设施建设</v>
          </cell>
          <cell r="P268" t="str">
            <v>乡村建设</v>
          </cell>
          <cell r="Q268">
            <v>15</v>
          </cell>
          <cell r="R268">
            <v>15</v>
          </cell>
          <cell r="U268" t="str">
            <v>据实补助</v>
          </cell>
        </row>
        <row r="269">
          <cell r="C269" t="str">
            <v>石坑村饮水工程改造提升</v>
          </cell>
          <cell r="D269" t="str">
            <v>续建</v>
          </cell>
          <cell r="E269" t="str">
            <v>2023年01月-2023年12月</v>
          </cell>
          <cell r="F269" t="str">
            <v>上犹县</v>
          </cell>
          <cell r="G269" t="str">
            <v>东山镇</v>
          </cell>
          <cell r="H269" t="str">
            <v>石坑村</v>
          </cell>
          <cell r="I269" t="str">
            <v>县定重点村</v>
          </cell>
          <cell r="J269" t="str">
            <v>50mm饮水管1550米，净水池3个等附属设施</v>
          </cell>
          <cell r="K269" t="str">
            <v>千米</v>
          </cell>
          <cell r="L269">
            <v>1.55</v>
          </cell>
          <cell r="M269" t="str">
            <v>乡村建设项目</v>
          </cell>
          <cell r="N269" t="str">
            <v>农村基础设施</v>
          </cell>
          <cell r="O269" t="str">
            <v>农村供水保障设施建设</v>
          </cell>
          <cell r="P269" t="str">
            <v>拓展脱贫攻坚成果</v>
          </cell>
          <cell r="Q269">
            <v>20</v>
          </cell>
          <cell r="R269">
            <v>20</v>
          </cell>
          <cell r="U269" t="str">
            <v>据实补助</v>
          </cell>
        </row>
        <row r="270">
          <cell r="C270" t="str">
            <v>上埠村饮水工程改造提升</v>
          </cell>
          <cell r="D270" t="str">
            <v>续建</v>
          </cell>
          <cell r="E270" t="str">
            <v>2023年01月-2023年12月</v>
          </cell>
          <cell r="F270" t="str">
            <v>上犹县</v>
          </cell>
          <cell r="G270" t="str">
            <v>东山镇</v>
          </cell>
          <cell r="H270" t="str">
            <v>上埠村</v>
          </cell>
          <cell r="I270" t="str">
            <v>否</v>
          </cell>
          <cell r="J270" t="str">
            <v>水管维修6000米及附属设施</v>
          </cell>
          <cell r="K270" t="str">
            <v>千米</v>
          </cell>
          <cell r="L270">
            <v>6</v>
          </cell>
          <cell r="M270" t="str">
            <v>乡村建设项目</v>
          </cell>
          <cell r="N270" t="str">
            <v>农村基础设施</v>
          </cell>
          <cell r="O270" t="str">
            <v>农村供水保障设施建设</v>
          </cell>
          <cell r="P270" t="str">
            <v>乡村治理建设</v>
          </cell>
          <cell r="Q270">
            <v>12</v>
          </cell>
          <cell r="R270">
            <v>12</v>
          </cell>
          <cell r="U270" t="str">
            <v>据实补助</v>
          </cell>
        </row>
        <row r="271">
          <cell r="C271" t="str">
            <v>崖坑村安全饮水工程</v>
          </cell>
          <cell r="D271" t="str">
            <v>新建</v>
          </cell>
          <cell r="E271" t="str">
            <v>2023.01-2023.10</v>
          </cell>
          <cell r="F271" t="str">
            <v>上犹县</v>
          </cell>
          <cell r="G271" t="str">
            <v>黄埠镇</v>
          </cell>
          <cell r="H271" t="str">
            <v>崖坑村</v>
          </cell>
          <cell r="I271" t="str">
            <v>否</v>
          </cell>
          <cell r="J271" t="str">
            <v>水井1座、水管铺设2000米，蓄水池及抽水设备等建设</v>
          </cell>
          <cell r="K271" t="str">
            <v>座</v>
          </cell>
          <cell r="L271" t="str">
            <v>1</v>
          </cell>
          <cell r="M271" t="str">
            <v>乡村建设项目</v>
          </cell>
          <cell r="N271" t="str">
            <v>农村基础设施</v>
          </cell>
          <cell r="O271" t="str">
            <v>农村供水保障设施建设</v>
          </cell>
          <cell r="P271" t="str">
            <v>乡村建设</v>
          </cell>
          <cell r="Q271">
            <v>20</v>
          </cell>
          <cell r="R271">
            <v>20</v>
          </cell>
          <cell r="U271" t="str">
            <v>据实补助</v>
          </cell>
        </row>
        <row r="272">
          <cell r="C272" t="str">
            <v>东塘村山塘维修</v>
          </cell>
          <cell r="D272" t="str">
            <v>新建</v>
          </cell>
          <cell r="E272" t="str">
            <v>2023.01-2023.10</v>
          </cell>
          <cell r="F272" t="str">
            <v>上犹县</v>
          </cell>
          <cell r="G272" t="str">
            <v>黄埠镇</v>
          </cell>
          <cell r="H272" t="str">
            <v>东塘村</v>
          </cell>
          <cell r="I272" t="str">
            <v>否</v>
          </cell>
          <cell r="J272" t="str">
            <v>函管铺设约200米、泄洪道，坝体加固约500米等其他水利设施</v>
          </cell>
          <cell r="K272" t="str">
            <v>米</v>
          </cell>
          <cell r="L272">
            <v>500</v>
          </cell>
          <cell r="M272" t="str">
            <v>乡村建设项目</v>
          </cell>
          <cell r="N272" t="str">
            <v>农村基础设施</v>
          </cell>
          <cell r="O272" t="str">
            <v>农村供水保障设施建设</v>
          </cell>
          <cell r="P272" t="str">
            <v>巩固脱贫攻坚成果</v>
          </cell>
          <cell r="Q272">
            <v>50</v>
          </cell>
          <cell r="R272">
            <v>50</v>
          </cell>
        </row>
        <row r="273">
          <cell r="C273" t="str">
            <v>五坑河流域水陂和水渠建设</v>
          </cell>
          <cell r="D273" t="str">
            <v>新建</v>
          </cell>
          <cell r="E273" t="str">
            <v>2023.1-2023.12</v>
          </cell>
          <cell r="F273" t="str">
            <v>上犹县</v>
          </cell>
          <cell r="G273" t="str">
            <v>梅水乡</v>
          </cell>
          <cell r="H273" t="str">
            <v>新建村</v>
          </cell>
          <cell r="I273" t="str">
            <v>否</v>
          </cell>
          <cell r="J273" t="str">
            <v>上街水渠建设900米（30*30），上街水陂建设1座</v>
          </cell>
          <cell r="K273" t="str">
            <v>米</v>
          </cell>
          <cell r="L273">
            <v>900</v>
          </cell>
          <cell r="M273" t="str">
            <v>乡村建设项目</v>
          </cell>
          <cell r="N273" t="str">
            <v>农村基础设施</v>
          </cell>
          <cell r="O273" t="str">
            <v>农村供水保障设施建设</v>
          </cell>
          <cell r="P273" t="str">
            <v>巩固脱贫攻坚成果</v>
          </cell>
          <cell r="Q273">
            <v>15</v>
          </cell>
          <cell r="R273">
            <v>15</v>
          </cell>
          <cell r="U273" t="str">
            <v>据实补助</v>
          </cell>
        </row>
        <row r="274">
          <cell r="Q274">
            <v>180</v>
          </cell>
          <cell r="R274">
            <v>0</v>
          </cell>
          <cell r="S274">
            <v>0</v>
          </cell>
          <cell r="T274">
            <v>180</v>
          </cell>
        </row>
        <row r="275">
          <cell r="C275" t="str">
            <v>有线电视基本收视维护费（代缴贫困农户）</v>
          </cell>
          <cell r="D275" t="str">
            <v>新建</v>
          </cell>
          <cell r="E275" t="str">
            <v>2023年01月-2023年12月</v>
          </cell>
          <cell r="F275" t="str">
            <v>上犹县</v>
          </cell>
          <cell r="G275" t="str">
            <v>各乡镇</v>
          </cell>
          <cell r="H275" t="str">
            <v>各村</v>
          </cell>
          <cell r="I275" t="str">
            <v>是</v>
          </cell>
          <cell r="J275" t="str">
            <v>脱贫户安装有线电视、代缴脱贫农户有线电视基本收视维护费。</v>
          </cell>
          <cell r="K275" t="str">
            <v>项</v>
          </cell>
          <cell r="L275" t="str">
            <v>1</v>
          </cell>
          <cell r="M275" t="str">
            <v>乡村建设项目</v>
          </cell>
          <cell r="N275" t="str">
            <v>农村公共服务</v>
          </cell>
          <cell r="O275" t="str">
            <v>其他（便民综合服务设施、文化活动广场、体育设施、村级客运站、公共照明设施等）</v>
          </cell>
          <cell r="P275" t="str">
            <v>巩固脱贫攻坚成果</v>
          </cell>
          <cell r="Q275">
            <v>180</v>
          </cell>
          <cell r="R275">
            <v>0</v>
          </cell>
          <cell r="T275">
            <v>180</v>
          </cell>
          <cell r="U275" t="str">
            <v>据实补助</v>
          </cell>
        </row>
        <row r="276">
          <cell r="Q276">
            <v>1800</v>
          </cell>
          <cell r="R276">
            <v>1500</v>
          </cell>
          <cell r="S276">
            <v>0</v>
          </cell>
          <cell r="T276">
            <v>300</v>
          </cell>
        </row>
        <row r="277">
          <cell r="C277" t="str">
            <v>就业扶持</v>
          </cell>
          <cell r="D277" t="str">
            <v>新建</v>
          </cell>
          <cell r="E277" t="str">
            <v>2023年01月-2023年12月</v>
          </cell>
          <cell r="F277" t="str">
            <v>上犹县</v>
          </cell>
          <cell r="G277" t="str">
            <v>各乡镇</v>
          </cell>
          <cell r="H277" t="str">
            <v>各村</v>
          </cell>
          <cell r="I277" t="str">
            <v>是</v>
          </cell>
          <cell r="J277" t="str">
            <v>农村公岗、就业车间、交通补贴等</v>
          </cell>
          <cell r="K277" t="str">
            <v>项</v>
          </cell>
          <cell r="L277" t="str">
            <v>1</v>
          </cell>
          <cell r="M277" t="str">
            <v>创业就业项目</v>
          </cell>
          <cell r="N277" t="str">
            <v>公益性岗位</v>
          </cell>
          <cell r="O277" t="str">
            <v>公益性岗位补助</v>
          </cell>
          <cell r="P277" t="str">
            <v>巩固脱贫攻坚成果</v>
          </cell>
          <cell r="Q277">
            <v>1800</v>
          </cell>
          <cell r="R277">
            <v>1500</v>
          </cell>
          <cell r="S277">
            <v>0</v>
          </cell>
          <cell r="T277">
            <v>300</v>
          </cell>
          <cell r="U277" t="str">
            <v>按相关文件进行奖补</v>
          </cell>
        </row>
        <row r="278">
          <cell r="Q278">
            <v>867</v>
          </cell>
          <cell r="R278">
            <v>545</v>
          </cell>
          <cell r="S278">
            <v>0</v>
          </cell>
          <cell r="T278">
            <v>322</v>
          </cell>
        </row>
        <row r="279">
          <cell r="C279" t="str">
            <v>雨露计划补助</v>
          </cell>
          <cell r="D279" t="str">
            <v>新建</v>
          </cell>
          <cell r="E279" t="str">
            <v>2023年01月-2023年12月</v>
          </cell>
          <cell r="F279" t="str">
            <v>上犹县</v>
          </cell>
          <cell r="G279" t="str">
            <v>各乡镇</v>
          </cell>
          <cell r="H279" t="str">
            <v>各村</v>
          </cell>
          <cell r="I279" t="str">
            <v>是</v>
          </cell>
          <cell r="J279" t="str">
            <v>对建档立卡贫困农户子女（含三类人员）参加职业学历教育培训给予补助</v>
          </cell>
          <cell r="K279" t="str">
            <v>项</v>
          </cell>
          <cell r="L279" t="str">
            <v>1</v>
          </cell>
          <cell r="M279" t="str">
            <v>巩固“三保障”成果项目</v>
          </cell>
          <cell r="N279" t="str">
            <v>教育</v>
          </cell>
          <cell r="O279" t="str">
            <v>享受"雨露计划"职业教育补助</v>
          </cell>
          <cell r="P279" t="str">
            <v>巩固脱贫攻坚成果</v>
          </cell>
          <cell r="Q279">
            <v>545</v>
          </cell>
          <cell r="R279">
            <v>545</v>
          </cell>
          <cell r="S279">
            <v>0</v>
          </cell>
          <cell r="T279">
            <v>0</v>
          </cell>
          <cell r="U279" t="str">
            <v>3000元/人</v>
          </cell>
        </row>
        <row r="280">
          <cell r="C280" t="str">
            <v>健康医疗相关保险</v>
          </cell>
          <cell r="D280" t="str">
            <v>新建</v>
          </cell>
          <cell r="E280" t="str">
            <v>2023年01月-2023年12月</v>
          </cell>
          <cell r="F280" t="str">
            <v>上犹县</v>
          </cell>
          <cell r="G280" t="str">
            <v>各乡镇</v>
          </cell>
          <cell r="H280" t="str">
            <v>各村</v>
          </cell>
          <cell r="I280" t="str">
            <v>是</v>
          </cell>
          <cell r="J280" t="str">
            <v>返贫监测户等代缴农村医保项目</v>
          </cell>
          <cell r="K280" t="str">
            <v>项</v>
          </cell>
          <cell r="L280" t="str">
            <v>1</v>
          </cell>
          <cell r="M280" t="str">
            <v>巩固“三保障”成果项目</v>
          </cell>
          <cell r="N280" t="str">
            <v>健康</v>
          </cell>
          <cell r="O280" t="str">
            <v>参加城乡居民基本医疗保险</v>
          </cell>
          <cell r="P280" t="str">
            <v>巩固脱贫攻坚成果</v>
          </cell>
          <cell r="Q280">
            <v>122</v>
          </cell>
          <cell r="R280">
            <v>0</v>
          </cell>
          <cell r="T280">
            <v>122</v>
          </cell>
          <cell r="U280" t="str">
            <v>320元/人</v>
          </cell>
        </row>
        <row r="281">
          <cell r="C281" t="str">
            <v>农村社会养老保险</v>
          </cell>
          <cell r="D281" t="str">
            <v>新建</v>
          </cell>
          <cell r="E281" t="str">
            <v>2023年01月-2023年12月</v>
          </cell>
          <cell r="F281" t="str">
            <v>上犹县</v>
          </cell>
          <cell r="G281" t="str">
            <v>各乡镇</v>
          </cell>
          <cell r="H281" t="str">
            <v>各村</v>
          </cell>
          <cell r="I281" t="str">
            <v>是</v>
          </cell>
          <cell r="J281" t="str">
            <v>为全县脱贫户进行代缴</v>
          </cell>
          <cell r="K281" t="str">
            <v>项</v>
          </cell>
          <cell r="L281" t="str">
            <v>1</v>
          </cell>
          <cell r="M281" t="str">
            <v>巩固“三保障”成果项目</v>
          </cell>
          <cell r="N281" t="str">
            <v>综合保障</v>
          </cell>
          <cell r="O281" t="str">
            <v>参加城乡居民基本养老保险</v>
          </cell>
          <cell r="P281" t="str">
            <v>巩固脱贫攻坚成果</v>
          </cell>
          <cell r="Q281">
            <v>200</v>
          </cell>
          <cell r="R281">
            <v>0</v>
          </cell>
          <cell r="T281">
            <v>200</v>
          </cell>
          <cell r="U281" t="str">
            <v>100元/人</v>
          </cell>
        </row>
        <row r="282">
          <cell r="Q282">
            <v>150</v>
          </cell>
          <cell r="R282">
            <v>150</v>
          </cell>
          <cell r="S282">
            <v>0</v>
          </cell>
          <cell r="T282">
            <v>0</v>
          </cell>
        </row>
        <row r="283">
          <cell r="C283" t="str">
            <v>梦想家园安置区公共基础设施建设</v>
          </cell>
          <cell r="D283" t="str">
            <v>新建</v>
          </cell>
          <cell r="E283" t="str">
            <v>2023年01月-2023年12月</v>
          </cell>
          <cell r="F283" t="str">
            <v>上犹县</v>
          </cell>
          <cell r="G283" t="str">
            <v>城市社区管委会</v>
          </cell>
          <cell r="H283" t="str">
            <v>幸福社区</v>
          </cell>
          <cell r="I283" t="str">
            <v>是</v>
          </cell>
          <cell r="J283" t="str">
            <v>1、公共基础照明40盏；2、基础设施维修维护（1、更换破损路沿石31.5m，2、更换破损人行道板292.18m2，3、修复排水沟盖板79.5m）。</v>
          </cell>
          <cell r="K283" t="str">
            <v>千米</v>
          </cell>
          <cell r="L283" t="str">
            <v>0.3</v>
          </cell>
          <cell r="M283" t="str">
            <v>易地搬迁后扶项目</v>
          </cell>
          <cell r="N283" t="str">
            <v>“一站式”社区综合服务设施建设</v>
          </cell>
          <cell r="P283" t="str">
            <v>易地扶贫搬迁</v>
          </cell>
          <cell r="Q283">
            <v>15</v>
          </cell>
          <cell r="R283">
            <v>15</v>
          </cell>
          <cell r="S283">
            <v>0</v>
          </cell>
          <cell r="T283">
            <v>0</v>
          </cell>
        </row>
        <row r="284">
          <cell r="C284" t="str">
            <v>安置点光伏产业</v>
          </cell>
          <cell r="D284" t="str">
            <v>新建</v>
          </cell>
          <cell r="E284" t="str">
            <v>2023年03月-2023年12月</v>
          </cell>
          <cell r="F284" t="str">
            <v>上犹县</v>
          </cell>
          <cell r="G284" t="str">
            <v>社溪镇</v>
          </cell>
          <cell r="H284" t="str">
            <v>居委会</v>
          </cell>
          <cell r="I284" t="str">
            <v>否</v>
          </cell>
          <cell r="J284" t="str">
            <v>1、安置点楼面安装面积约1300平方，装机容量286千瓦。2、组件品牌晶科550w。3、逆变器品牌阳光4、钢架国标热镀锌。</v>
          </cell>
          <cell r="K284" t="str">
            <v>平方米</v>
          </cell>
          <cell r="L284">
            <v>1300</v>
          </cell>
          <cell r="M284" t="str">
            <v>易地搬迁后扶项目</v>
          </cell>
          <cell r="N284" t="str">
            <v>“一站式”社区综合服务设施建设</v>
          </cell>
          <cell r="P284" t="str">
            <v>易地扶贫搬迁</v>
          </cell>
          <cell r="Q284">
            <v>120</v>
          </cell>
          <cell r="R284">
            <v>120</v>
          </cell>
          <cell r="S284">
            <v>0</v>
          </cell>
          <cell r="T284">
            <v>0</v>
          </cell>
        </row>
        <row r="285">
          <cell r="C285" t="str">
            <v>寺下镇新圩安置区公共基础设施建设</v>
          </cell>
          <cell r="D285" t="str">
            <v>新建</v>
          </cell>
          <cell r="E285" t="str">
            <v>2023年01月-2023年12月</v>
          </cell>
          <cell r="F285" t="str">
            <v>上犹县</v>
          </cell>
          <cell r="G285" t="str">
            <v>寺下镇</v>
          </cell>
          <cell r="H285" t="str">
            <v>新圩村</v>
          </cell>
          <cell r="I285" t="str">
            <v>否</v>
          </cell>
          <cell r="J285" t="str">
            <v>点长办公室地面渗水修复约100平方米及消防设施更换等附属设施建设。
</v>
          </cell>
          <cell r="K285" t="str">
            <v>平方米</v>
          </cell>
          <cell r="L285">
            <v>100</v>
          </cell>
          <cell r="M285" t="str">
            <v>易地搬迁后扶项目</v>
          </cell>
          <cell r="N285" t="str">
            <v>“一站式”社区综合服务设施建设</v>
          </cell>
          <cell r="P285" t="str">
            <v>易地扶贫搬迁</v>
          </cell>
          <cell r="Q285">
            <v>5</v>
          </cell>
          <cell r="R285">
            <v>5</v>
          </cell>
          <cell r="S285">
            <v>0</v>
          </cell>
          <cell r="T285">
            <v>0</v>
          </cell>
        </row>
        <row r="286">
          <cell r="C286" t="str">
            <v>紫阳乡紫阳圩安置区公共基础设施建设</v>
          </cell>
          <cell r="D286" t="str">
            <v>新建</v>
          </cell>
          <cell r="E286" t="str">
            <v>2023年01月-2023年12月</v>
          </cell>
          <cell r="F286" t="str">
            <v>上犹县</v>
          </cell>
          <cell r="G286" t="str">
            <v>紫阳乡</v>
          </cell>
          <cell r="H286" t="str">
            <v>高基坪村</v>
          </cell>
          <cell r="I286" t="str">
            <v>省定重点村</v>
          </cell>
          <cell r="J286" t="str">
            <v>1、安置点污水管网改造约1000米，安置点楼面防水约200平方米，排水沟改造约300米等其它附属设施建设。</v>
          </cell>
          <cell r="K286" t="str">
            <v>千米</v>
          </cell>
          <cell r="L286">
            <v>1</v>
          </cell>
          <cell r="M286" t="str">
            <v>易地搬迁后扶项目</v>
          </cell>
          <cell r="N286" t="str">
            <v>“一站式”社区综合服务设施建设</v>
          </cell>
          <cell r="P286" t="str">
            <v>易地扶贫搬迁</v>
          </cell>
          <cell r="Q286">
            <v>10</v>
          </cell>
          <cell r="R286">
            <v>10</v>
          </cell>
          <cell r="S286">
            <v>0</v>
          </cell>
          <cell r="T286">
            <v>0</v>
          </cell>
        </row>
        <row r="287">
          <cell r="Q287">
            <v>15535.2</v>
          </cell>
          <cell r="R287">
            <v>12952.2</v>
          </cell>
          <cell r="S287">
            <v>1781</v>
          </cell>
          <cell r="T287">
            <v>802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IQ661"/>
  <sheetViews>
    <sheetView tabSelected="1" zoomScale="90" zoomScaleNormal="90" zoomScaleSheetLayoutView="100" workbookViewId="0" topLeftCell="A1">
      <pane ySplit="4" topLeftCell="A5" activePane="bottomLeft" state="frozen"/>
      <selection pane="bottomLeft" activeCell="P169" sqref="P169"/>
    </sheetView>
  </sheetViews>
  <sheetFormatPr defaultColWidth="9.00390625" defaultRowHeight="15"/>
  <cols>
    <col min="1" max="1" width="6.140625" style="5" customWidth="1"/>
    <col min="2" max="2" width="6.00390625" style="5" customWidth="1"/>
    <col min="3" max="3" width="12.00390625" style="16" customWidth="1"/>
    <col min="4" max="4" width="5.57421875" style="5" customWidth="1"/>
    <col min="5" max="5" width="9.421875" style="5" customWidth="1"/>
    <col min="6" max="6" width="6.8515625" style="5" customWidth="1"/>
    <col min="7" max="7" width="6.28125" style="5" customWidth="1"/>
    <col min="8" max="8" width="6.00390625" style="5" customWidth="1"/>
    <col min="9" max="9" width="6.57421875" style="5" customWidth="1"/>
    <col min="10" max="10" width="16.8515625" style="5" customWidth="1"/>
    <col min="11" max="11" width="5.8515625" style="5" customWidth="1"/>
    <col min="12" max="12" width="7.421875" style="5" customWidth="1"/>
    <col min="13" max="13" width="9.00390625" style="5" customWidth="1"/>
    <col min="14" max="15" width="8.7109375" style="5" customWidth="1"/>
    <col min="16" max="16" width="10.421875" style="5" customWidth="1"/>
    <col min="17" max="17" width="8.7109375" style="17" customWidth="1"/>
    <col min="18" max="18" width="9.00390625" style="17" customWidth="1"/>
    <col min="19" max="19" width="7.8515625" style="17" customWidth="1"/>
    <col min="20" max="20" width="6.57421875" style="17" customWidth="1"/>
    <col min="21" max="21" width="8.00390625" style="17" customWidth="1"/>
    <col min="22" max="22" width="7.00390625" style="17" customWidth="1"/>
    <col min="23" max="23" width="33.140625" style="18" customWidth="1"/>
    <col min="24" max="24" width="16.8515625" style="19" customWidth="1"/>
    <col min="25" max="25" width="5.140625" style="17" customWidth="1"/>
    <col min="26" max="26" width="6.28125" style="17" customWidth="1"/>
    <col min="27" max="27" width="5.8515625" style="17" customWidth="1"/>
    <col min="28" max="28" width="6.57421875" style="17" customWidth="1"/>
    <col min="29" max="29" width="8.140625" style="17" customWidth="1"/>
    <col min="30" max="30" width="7.140625" style="5" customWidth="1"/>
    <col min="31" max="31" width="6.28125" style="5" customWidth="1"/>
    <col min="32" max="32" width="8.140625" style="5" customWidth="1"/>
    <col min="33" max="243" width="9.00390625" style="5" customWidth="1"/>
    <col min="244" max="16384" width="9.00390625" style="20" customWidth="1"/>
  </cols>
  <sheetData>
    <row r="1" spans="1:247" s="1" customFormat="1" ht="30" customHeight="1">
      <c r="A1" s="21" t="s">
        <v>0</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IJ1" s="20"/>
      <c r="IK1" s="20"/>
      <c r="IL1" s="20"/>
      <c r="IM1" s="20"/>
    </row>
    <row r="2" spans="1:247" s="2" customFormat="1" ht="39.75" customHeight="1">
      <c r="A2" s="22" t="s">
        <v>1</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IJ2" s="20"/>
      <c r="IK2" s="20"/>
      <c r="IL2" s="20"/>
      <c r="IM2" s="20"/>
    </row>
    <row r="3" spans="1:247" s="2" customFormat="1" ht="52.5" customHeight="1">
      <c r="A3" s="23" t="s">
        <v>2</v>
      </c>
      <c r="B3" s="23" t="s">
        <v>3</v>
      </c>
      <c r="C3" s="23" t="s">
        <v>4</v>
      </c>
      <c r="D3" s="23" t="s">
        <v>5</v>
      </c>
      <c r="E3" s="23" t="s">
        <v>6</v>
      </c>
      <c r="F3" s="23" t="s">
        <v>7</v>
      </c>
      <c r="G3" s="23"/>
      <c r="H3" s="23"/>
      <c r="I3" s="23"/>
      <c r="J3" s="23" t="s">
        <v>8</v>
      </c>
      <c r="K3" s="23" t="s">
        <v>9</v>
      </c>
      <c r="L3" s="23"/>
      <c r="M3" s="23" t="s">
        <v>10</v>
      </c>
      <c r="N3" s="23"/>
      <c r="O3" s="23"/>
      <c r="P3" s="23" t="s">
        <v>11</v>
      </c>
      <c r="Q3" s="23" t="s">
        <v>12</v>
      </c>
      <c r="R3" s="23"/>
      <c r="S3" s="23"/>
      <c r="T3" s="23"/>
      <c r="U3" s="23"/>
      <c r="V3" s="23" t="s">
        <v>13</v>
      </c>
      <c r="W3" s="23" t="s">
        <v>14</v>
      </c>
      <c r="X3" s="23"/>
      <c r="Y3" s="23"/>
      <c r="Z3" s="23"/>
      <c r="AA3" s="23"/>
      <c r="AB3" s="23"/>
      <c r="AC3" s="23"/>
      <c r="AD3" s="23" t="s">
        <v>15</v>
      </c>
      <c r="AE3" s="23"/>
      <c r="AF3" s="23"/>
      <c r="IJ3" s="20"/>
      <c r="IK3" s="20"/>
      <c r="IL3" s="20"/>
      <c r="IM3" s="20"/>
    </row>
    <row r="4" spans="1:247" s="2" customFormat="1" ht="52.5" customHeight="1">
      <c r="A4" s="23"/>
      <c r="B4" s="23"/>
      <c r="C4" s="23"/>
      <c r="D4" s="23"/>
      <c r="E4" s="23"/>
      <c r="F4" s="23" t="s">
        <v>16</v>
      </c>
      <c r="G4" s="23" t="s">
        <v>17</v>
      </c>
      <c r="H4" s="23" t="s">
        <v>18</v>
      </c>
      <c r="I4" s="23" t="s">
        <v>19</v>
      </c>
      <c r="J4" s="23"/>
      <c r="K4" s="23" t="s">
        <v>20</v>
      </c>
      <c r="L4" s="23" t="s">
        <v>21</v>
      </c>
      <c r="M4" s="23" t="s">
        <v>22</v>
      </c>
      <c r="N4" s="23" t="s">
        <v>23</v>
      </c>
      <c r="O4" s="23" t="s">
        <v>24</v>
      </c>
      <c r="P4" s="23"/>
      <c r="Q4" s="26" t="s">
        <v>25</v>
      </c>
      <c r="R4" s="26" t="s">
        <v>26</v>
      </c>
      <c r="S4" s="23" t="s">
        <v>27</v>
      </c>
      <c r="T4" s="23" t="s">
        <v>28</v>
      </c>
      <c r="U4" s="23" t="s">
        <v>29</v>
      </c>
      <c r="V4" s="23"/>
      <c r="W4" s="23" t="s">
        <v>30</v>
      </c>
      <c r="X4" s="23" t="s">
        <v>31</v>
      </c>
      <c r="Y4" s="23" t="s">
        <v>32</v>
      </c>
      <c r="Z4" s="23" t="s">
        <v>33</v>
      </c>
      <c r="AA4" s="23" t="s">
        <v>34</v>
      </c>
      <c r="AB4" s="23" t="s">
        <v>35</v>
      </c>
      <c r="AC4" s="23" t="s">
        <v>36</v>
      </c>
      <c r="AD4" s="23" t="s">
        <v>37</v>
      </c>
      <c r="AE4" s="23" t="s">
        <v>38</v>
      </c>
      <c r="AF4" s="23" t="s">
        <v>39</v>
      </c>
      <c r="IJ4" s="20"/>
      <c r="IK4" s="20"/>
      <c r="IL4" s="20"/>
      <c r="IM4" s="20"/>
    </row>
    <row r="5" spans="1:247" s="2" customFormat="1" ht="60">
      <c r="A5" s="23">
        <v>1</v>
      </c>
      <c r="B5" s="24">
        <v>2023</v>
      </c>
      <c r="C5" s="24" t="s">
        <v>40</v>
      </c>
      <c r="D5" s="24" t="s">
        <v>41</v>
      </c>
      <c r="E5" s="24" t="s">
        <v>42</v>
      </c>
      <c r="F5" s="24" t="s">
        <v>43</v>
      </c>
      <c r="G5" s="24" t="s">
        <v>44</v>
      </c>
      <c r="H5" s="24" t="s">
        <v>45</v>
      </c>
      <c r="I5" s="24" t="s">
        <v>46</v>
      </c>
      <c r="J5" s="24" t="s">
        <v>47</v>
      </c>
      <c r="K5" s="24" t="s">
        <v>48</v>
      </c>
      <c r="L5" s="24">
        <v>1</v>
      </c>
      <c r="M5" s="24" t="s">
        <v>49</v>
      </c>
      <c r="N5" s="24" t="s">
        <v>50</v>
      </c>
      <c r="O5" s="24" t="s">
        <v>51</v>
      </c>
      <c r="P5" s="24" t="s">
        <v>52</v>
      </c>
      <c r="Q5" s="24">
        <v>900</v>
      </c>
      <c r="R5" s="24">
        <v>900</v>
      </c>
      <c r="S5" s="24">
        <v>0</v>
      </c>
      <c r="T5" s="24"/>
      <c r="U5" s="24">
        <v>0</v>
      </c>
      <c r="V5" s="24" t="str">
        <f>VLOOKUP(C:C,'[1]12'!$C:$U,19,FALSE)</f>
        <v>按相关文件进行奖补</v>
      </c>
      <c r="W5" s="24" t="s">
        <v>53</v>
      </c>
      <c r="X5" s="24" t="str">
        <f>J5</f>
        <v>用于奖补自主发展产业的已脱贫户（含已经认定的边缘户，突发困难户等）以及监测对象</v>
      </c>
      <c r="Y5" s="24">
        <v>131</v>
      </c>
      <c r="Z5" s="24">
        <v>4000</v>
      </c>
      <c r="AA5" s="24">
        <v>12000</v>
      </c>
      <c r="AB5" s="24">
        <v>12000</v>
      </c>
      <c r="AC5" s="24" t="s">
        <v>54</v>
      </c>
      <c r="AD5" s="24" t="s">
        <v>55</v>
      </c>
      <c r="AE5" s="24" t="s">
        <v>44</v>
      </c>
      <c r="AF5" s="24" t="s">
        <v>56</v>
      </c>
      <c r="IJ5" s="20"/>
      <c r="IK5" s="20"/>
      <c r="IL5" s="20"/>
      <c r="IM5" s="20"/>
    </row>
    <row r="6" spans="1:247" s="3" customFormat="1" ht="36">
      <c r="A6" s="23">
        <v>2</v>
      </c>
      <c r="B6" s="25">
        <v>2023</v>
      </c>
      <c r="C6" s="26" t="s">
        <v>57</v>
      </c>
      <c r="D6" s="23" t="s">
        <v>58</v>
      </c>
      <c r="E6" s="23" t="s">
        <v>42</v>
      </c>
      <c r="F6" s="23" t="s">
        <v>43</v>
      </c>
      <c r="G6" s="23" t="s">
        <v>44</v>
      </c>
      <c r="H6" s="23" t="s">
        <v>45</v>
      </c>
      <c r="I6" s="23" t="s">
        <v>46</v>
      </c>
      <c r="J6" s="26" t="s">
        <v>59</v>
      </c>
      <c r="K6" s="26" t="s">
        <v>48</v>
      </c>
      <c r="L6" s="24">
        <v>1</v>
      </c>
      <c r="M6" s="24" t="s">
        <v>49</v>
      </c>
      <c r="N6" s="23" t="s">
        <v>60</v>
      </c>
      <c r="O6" s="23" t="s">
        <v>61</v>
      </c>
      <c r="P6" s="23" t="s">
        <v>52</v>
      </c>
      <c r="Q6" s="26">
        <v>1100</v>
      </c>
      <c r="R6" s="26">
        <v>700</v>
      </c>
      <c r="S6" s="26">
        <v>0</v>
      </c>
      <c r="T6" s="26">
        <v>0</v>
      </c>
      <c r="U6" s="26">
        <v>400</v>
      </c>
      <c r="V6" s="26" t="s">
        <v>62</v>
      </c>
      <c r="W6" s="24" t="s">
        <v>63</v>
      </c>
      <c r="X6" s="24" t="str">
        <f aca="true" t="shared" si="0" ref="X6:X69">J6</f>
        <v>贷款贴息</v>
      </c>
      <c r="Y6" s="26">
        <v>131</v>
      </c>
      <c r="Z6" s="24">
        <v>115</v>
      </c>
      <c r="AA6" s="24">
        <v>265</v>
      </c>
      <c r="AB6" s="24">
        <v>10</v>
      </c>
      <c r="AC6" s="54" t="s">
        <v>54</v>
      </c>
      <c r="AD6" s="26" t="s">
        <v>55</v>
      </c>
      <c r="AE6" s="26" t="s">
        <v>44</v>
      </c>
      <c r="AF6" s="26" t="s">
        <v>44</v>
      </c>
      <c r="IJ6" s="20"/>
      <c r="IK6" s="20"/>
      <c r="IL6" s="20"/>
      <c r="IM6" s="20"/>
    </row>
    <row r="7" spans="1:247" s="2" customFormat="1" ht="60">
      <c r="A7" s="23">
        <v>3</v>
      </c>
      <c r="B7" s="24">
        <v>2023</v>
      </c>
      <c r="C7" s="24" t="s">
        <v>64</v>
      </c>
      <c r="D7" s="24" t="s">
        <v>41</v>
      </c>
      <c r="E7" s="24" t="s">
        <v>42</v>
      </c>
      <c r="F7" s="24" t="s">
        <v>43</v>
      </c>
      <c r="G7" s="24" t="s">
        <v>44</v>
      </c>
      <c r="H7" s="24" t="s">
        <v>45</v>
      </c>
      <c r="I7" s="24" t="s">
        <v>46</v>
      </c>
      <c r="J7" s="24" t="s">
        <v>65</v>
      </c>
      <c r="K7" s="24" t="s">
        <v>48</v>
      </c>
      <c r="L7" s="24">
        <v>1</v>
      </c>
      <c r="M7" s="24" t="s">
        <v>49</v>
      </c>
      <c r="N7" s="24" t="s">
        <v>50</v>
      </c>
      <c r="O7" s="24" t="s">
        <v>51</v>
      </c>
      <c r="P7" s="24" t="s">
        <v>52</v>
      </c>
      <c r="Q7" s="24">
        <v>140</v>
      </c>
      <c r="R7" s="24">
        <v>140</v>
      </c>
      <c r="S7" s="24">
        <v>0</v>
      </c>
      <c r="T7" s="24"/>
      <c r="U7" s="24">
        <v>0</v>
      </c>
      <c r="V7" s="24" t="str">
        <f>VLOOKUP(C:C,'[1]12'!$C:$U,19,FALSE)</f>
        <v>按相关文件进行奖补</v>
      </c>
      <c r="W7" s="24" t="s">
        <v>66</v>
      </c>
      <c r="X7" s="24" t="str">
        <f t="shared" si="0"/>
        <v>对按照奖补标准和规定（文件另行下文）自主培育或购入食用菌菌袋生产的经营主体进行菌袋奖补</v>
      </c>
      <c r="Y7" s="24">
        <v>131</v>
      </c>
      <c r="Z7" s="24">
        <v>123</v>
      </c>
      <c r="AA7" s="24">
        <v>421</v>
      </c>
      <c r="AB7" s="24">
        <v>23</v>
      </c>
      <c r="AC7" s="24" t="s">
        <v>54</v>
      </c>
      <c r="AD7" s="24" t="s">
        <v>55</v>
      </c>
      <c r="AE7" s="24" t="s">
        <v>44</v>
      </c>
      <c r="AF7" s="24" t="s">
        <v>56</v>
      </c>
      <c r="IJ7" s="20"/>
      <c r="IK7" s="20"/>
      <c r="IL7" s="20"/>
      <c r="IM7" s="20"/>
    </row>
    <row r="8" spans="1:247" s="2" customFormat="1" ht="36">
      <c r="A8" s="23">
        <v>4</v>
      </c>
      <c r="B8" s="25">
        <v>2023</v>
      </c>
      <c r="C8" s="26" t="s">
        <v>67</v>
      </c>
      <c r="D8" s="23" t="s">
        <v>41</v>
      </c>
      <c r="E8" s="23" t="s">
        <v>42</v>
      </c>
      <c r="F8" s="23" t="s">
        <v>43</v>
      </c>
      <c r="G8" s="23" t="s">
        <v>44</v>
      </c>
      <c r="H8" s="23" t="s">
        <v>45</v>
      </c>
      <c r="I8" s="23" t="s">
        <v>46</v>
      </c>
      <c r="J8" s="26" t="s">
        <v>68</v>
      </c>
      <c r="K8" s="26" t="s">
        <v>48</v>
      </c>
      <c r="L8" s="24">
        <v>1</v>
      </c>
      <c r="M8" s="24" t="s">
        <v>69</v>
      </c>
      <c r="N8" s="23" t="s">
        <v>70</v>
      </c>
      <c r="O8" s="23" t="s">
        <v>71</v>
      </c>
      <c r="P8" s="23" t="s">
        <v>72</v>
      </c>
      <c r="Q8" s="26">
        <v>2400</v>
      </c>
      <c r="R8" s="26">
        <v>1800</v>
      </c>
      <c r="S8" s="26">
        <v>0</v>
      </c>
      <c r="T8" s="26">
        <v>0</v>
      </c>
      <c r="U8" s="26">
        <v>900</v>
      </c>
      <c r="V8" s="26" t="s">
        <v>73</v>
      </c>
      <c r="W8" s="24" t="s">
        <v>74</v>
      </c>
      <c r="X8" s="24" t="str">
        <f t="shared" si="0"/>
        <v>农村公岗、就业车间、交通补贴等</v>
      </c>
      <c r="Y8" s="24">
        <v>131</v>
      </c>
      <c r="Z8" s="24">
        <v>12954</v>
      </c>
      <c r="AA8" s="24">
        <v>44606</v>
      </c>
      <c r="AB8" s="40">
        <v>50</v>
      </c>
      <c r="AC8" s="54" t="s">
        <v>54</v>
      </c>
      <c r="AD8" s="26" t="s">
        <v>75</v>
      </c>
      <c r="AE8" s="26" t="s">
        <v>44</v>
      </c>
      <c r="AF8" s="26" t="s">
        <v>44</v>
      </c>
      <c r="IJ8" s="20"/>
      <c r="IK8" s="20"/>
      <c r="IL8" s="20"/>
      <c r="IM8" s="20"/>
    </row>
    <row r="9" spans="1:247" s="2" customFormat="1" ht="48">
      <c r="A9" s="23">
        <v>5</v>
      </c>
      <c r="B9" s="25">
        <v>2023</v>
      </c>
      <c r="C9" s="26" t="s">
        <v>76</v>
      </c>
      <c r="D9" s="23" t="s">
        <v>41</v>
      </c>
      <c r="E9" s="23" t="s">
        <v>42</v>
      </c>
      <c r="F9" s="23" t="s">
        <v>43</v>
      </c>
      <c r="G9" s="23" t="s">
        <v>44</v>
      </c>
      <c r="H9" s="23" t="s">
        <v>45</v>
      </c>
      <c r="I9" s="23" t="s">
        <v>46</v>
      </c>
      <c r="J9" s="26" t="s">
        <v>77</v>
      </c>
      <c r="K9" s="26" t="s">
        <v>48</v>
      </c>
      <c r="L9" s="24">
        <v>1</v>
      </c>
      <c r="M9" s="24" t="s">
        <v>78</v>
      </c>
      <c r="N9" s="23" t="s">
        <v>79</v>
      </c>
      <c r="O9" s="23" t="s">
        <v>80</v>
      </c>
      <c r="P9" s="23" t="s">
        <v>72</v>
      </c>
      <c r="Q9" s="46">
        <v>626.55</v>
      </c>
      <c r="R9" s="46">
        <v>626.55</v>
      </c>
      <c r="S9" s="26">
        <v>0</v>
      </c>
      <c r="T9" s="26">
        <v>0</v>
      </c>
      <c r="U9" s="26">
        <v>0</v>
      </c>
      <c r="V9" s="26" t="s">
        <v>81</v>
      </c>
      <c r="W9" s="24" t="s">
        <v>82</v>
      </c>
      <c r="X9" s="24" t="str">
        <f t="shared" si="0"/>
        <v>对建档立卡贫困农户子女（含三类人员）参加职业学历教育培训给予补助</v>
      </c>
      <c r="Y9" s="24">
        <v>131</v>
      </c>
      <c r="Z9" s="24">
        <v>1300</v>
      </c>
      <c r="AA9" s="24">
        <v>1300</v>
      </c>
      <c r="AB9" s="24">
        <v>1300</v>
      </c>
      <c r="AC9" s="54" t="s">
        <v>54</v>
      </c>
      <c r="AD9" s="26" t="s">
        <v>83</v>
      </c>
      <c r="AE9" s="26" t="s">
        <v>44</v>
      </c>
      <c r="AF9" s="26" t="s">
        <v>44</v>
      </c>
      <c r="IJ9" s="20"/>
      <c r="IK9" s="20"/>
      <c r="IL9" s="20"/>
      <c r="IM9" s="20"/>
    </row>
    <row r="10" spans="1:247" s="2" customFormat="1" ht="60">
      <c r="A10" s="23">
        <v>6</v>
      </c>
      <c r="B10" s="25">
        <v>2023</v>
      </c>
      <c r="C10" s="24" t="s">
        <v>84</v>
      </c>
      <c r="D10" s="23" t="s">
        <v>41</v>
      </c>
      <c r="E10" s="23" t="s">
        <v>42</v>
      </c>
      <c r="F10" s="23" t="s">
        <v>43</v>
      </c>
      <c r="G10" s="23" t="s">
        <v>85</v>
      </c>
      <c r="H10" s="23" t="s">
        <v>86</v>
      </c>
      <c r="I10" s="23" t="s">
        <v>87</v>
      </c>
      <c r="J10" s="23" t="s">
        <v>88</v>
      </c>
      <c r="K10" s="23" t="s">
        <v>89</v>
      </c>
      <c r="L10" s="23">
        <v>1.7</v>
      </c>
      <c r="M10" s="24" t="s">
        <v>49</v>
      </c>
      <c r="N10" s="23" t="s">
        <v>90</v>
      </c>
      <c r="O10" s="23" t="s">
        <v>91</v>
      </c>
      <c r="P10" s="23" t="s">
        <v>52</v>
      </c>
      <c r="Q10" s="47">
        <v>64</v>
      </c>
      <c r="R10" s="47">
        <v>64</v>
      </c>
      <c r="S10" s="26">
        <v>0</v>
      </c>
      <c r="T10" s="26">
        <v>0</v>
      </c>
      <c r="U10" s="26">
        <v>0</v>
      </c>
      <c r="V10" s="26" t="s">
        <v>92</v>
      </c>
      <c r="W10" s="25" t="s">
        <v>93</v>
      </c>
      <c r="X10" s="24" t="str">
        <f t="shared" si="0"/>
        <v>林区公路扩宽及硬化工程长1.7公里，宽3米，厚0.18米。</v>
      </c>
      <c r="Y10" s="47">
        <v>1</v>
      </c>
      <c r="Z10" s="47">
        <v>12</v>
      </c>
      <c r="AA10" s="47">
        <v>35</v>
      </c>
      <c r="AB10" s="47">
        <v>12</v>
      </c>
      <c r="AC10" s="54" t="s">
        <v>54</v>
      </c>
      <c r="AD10" s="23" t="s">
        <v>94</v>
      </c>
      <c r="AE10" s="26" t="s">
        <v>94</v>
      </c>
      <c r="AF10" s="26" t="s">
        <v>95</v>
      </c>
      <c r="IJ10" s="20"/>
      <c r="IK10" s="20"/>
      <c r="IL10" s="20"/>
      <c r="IM10" s="20"/>
    </row>
    <row r="11" spans="1:247" s="2" customFormat="1" ht="60">
      <c r="A11" s="23">
        <v>7</v>
      </c>
      <c r="B11" s="25">
        <v>2023</v>
      </c>
      <c r="C11" s="27" t="s">
        <v>96</v>
      </c>
      <c r="D11" s="23" t="s">
        <v>41</v>
      </c>
      <c r="E11" s="23" t="s">
        <v>42</v>
      </c>
      <c r="F11" s="23" t="s">
        <v>43</v>
      </c>
      <c r="G11" s="23" t="s">
        <v>97</v>
      </c>
      <c r="H11" s="23" t="s">
        <v>98</v>
      </c>
      <c r="I11" s="26" t="s">
        <v>87</v>
      </c>
      <c r="J11" s="27" t="s">
        <v>99</v>
      </c>
      <c r="K11" s="23" t="s">
        <v>100</v>
      </c>
      <c r="L11" s="23">
        <v>200</v>
      </c>
      <c r="M11" s="24" t="s">
        <v>49</v>
      </c>
      <c r="N11" s="23" t="s">
        <v>90</v>
      </c>
      <c r="O11" s="23" t="s">
        <v>91</v>
      </c>
      <c r="P11" s="23" t="s">
        <v>52</v>
      </c>
      <c r="Q11" s="47">
        <v>55</v>
      </c>
      <c r="R11" s="47">
        <v>55</v>
      </c>
      <c r="S11" s="26">
        <v>0</v>
      </c>
      <c r="T11" s="26">
        <v>0</v>
      </c>
      <c r="U11" s="26">
        <v>0</v>
      </c>
      <c r="V11" s="26" t="s">
        <v>92</v>
      </c>
      <c r="W11" s="26" t="s">
        <v>101</v>
      </c>
      <c r="X11" s="24" t="str">
        <f t="shared" si="0"/>
        <v>种植油茶200亩</v>
      </c>
      <c r="Y11" s="47">
        <v>1</v>
      </c>
      <c r="Z11" s="47">
        <v>12</v>
      </c>
      <c r="AA11" s="47">
        <v>35</v>
      </c>
      <c r="AB11" s="47">
        <v>16</v>
      </c>
      <c r="AC11" s="54" t="s">
        <v>54</v>
      </c>
      <c r="AD11" s="23" t="s">
        <v>94</v>
      </c>
      <c r="AE11" s="26" t="s">
        <v>94</v>
      </c>
      <c r="AF11" s="26" t="s">
        <v>102</v>
      </c>
      <c r="IJ11" s="20"/>
      <c r="IK11" s="20"/>
      <c r="IL11" s="20"/>
      <c r="IM11" s="20"/>
    </row>
    <row r="12" spans="1:247" s="4" customFormat="1" ht="240">
      <c r="A12" s="23">
        <v>8</v>
      </c>
      <c r="B12" s="25">
        <v>2023</v>
      </c>
      <c r="C12" s="28" t="s">
        <v>103</v>
      </c>
      <c r="D12" s="23" t="s">
        <v>41</v>
      </c>
      <c r="E12" s="23" t="s">
        <v>42</v>
      </c>
      <c r="F12" s="23" t="s">
        <v>43</v>
      </c>
      <c r="G12" s="23" t="s">
        <v>44</v>
      </c>
      <c r="H12" s="23" t="s">
        <v>104</v>
      </c>
      <c r="I12" s="23" t="s">
        <v>46</v>
      </c>
      <c r="J12" s="23" t="s">
        <v>105</v>
      </c>
      <c r="K12" s="23" t="s">
        <v>106</v>
      </c>
      <c r="L12" s="23">
        <v>1</v>
      </c>
      <c r="M12" s="24" t="s">
        <v>49</v>
      </c>
      <c r="N12" s="23" t="s">
        <v>107</v>
      </c>
      <c r="O12" s="23" t="s">
        <v>108</v>
      </c>
      <c r="P12" s="23" t="s">
        <v>52</v>
      </c>
      <c r="Q12" s="46">
        <v>174</v>
      </c>
      <c r="R12" s="46">
        <v>174</v>
      </c>
      <c r="S12" s="46">
        <v>0</v>
      </c>
      <c r="T12" s="23">
        <v>0</v>
      </c>
      <c r="U12" s="23">
        <v>0</v>
      </c>
      <c r="V12" s="23" t="s">
        <v>92</v>
      </c>
      <c r="W12" s="25" t="s">
        <v>109</v>
      </c>
      <c r="X12" s="24" t="str">
        <f t="shared" si="0"/>
        <v>具体根据上犹县扶持壮大村级集体经济实施方案进行实施：1.水岩乡井仔村标准厂房建设项目，新建一处占地约 600 ㎡左右的农业加工厂房；2.平富乡庄坑村钢结构厂房建设项目，新建一处占地面积约 500 ㎡左右钢结构厂房；3.紫阳乡店背村光伏发电建设项目，店背村拟通过“飞地模式”，在
村集体筹资合建的高基坪村自来水厂房顶，建设装机容量为 125千瓦的光伏发电项目。</v>
      </c>
      <c r="Y12" s="23">
        <v>11</v>
      </c>
      <c r="Z12" s="23">
        <v>325</v>
      </c>
      <c r="AA12" s="23">
        <v>1300</v>
      </c>
      <c r="AB12" s="23">
        <v>10</v>
      </c>
      <c r="AC12" s="23" t="s">
        <v>54</v>
      </c>
      <c r="AD12" s="23" t="s">
        <v>110</v>
      </c>
      <c r="AE12" s="23" t="s">
        <v>44</v>
      </c>
      <c r="AF12" s="23" t="s">
        <v>111</v>
      </c>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J12" s="20"/>
      <c r="IK12" s="20"/>
      <c r="IL12" s="20"/>
      <c r="IM12" s="20"/>
    </row>
    <row r="13" spans="1:247" s="3" customFormat="1" ht="60">
      <c r="A13" s="23">
        <v>9</v>
      </c>
      <c r="B13" s="25">
        <v>2023</v>
      </c>
      <c r="C13" s="23" t="s">
        <v>112</v>
      </c>
      <c r="D13" s="23" t="s">
        <v>41</v>
      </c>
      <c r="E13" s="23" t="s">
        <v>42</v>
      </c>
      <c r="F13" s="23" t="s">
        <v>43</v>
      </c>
      <c r="G13" s="23" t="s">
        <v>44</v>
      </c>
      <c r="H13" s="23" t="s">
        <v>45</v>
      </c>
      <c r="I13" s="23" t="s">
        <v>46</v>
      </c>
      <c r="J13" s="23" t="s">
        <v>113</v>
      </c>
      <c r="K13" s="23" t="s">
        <v>114</v>
      </c>
      <c r="L13" s="23">
        <v>1000</v>
      </c>
      <c r="M13" s="24" t="s">
        <v>115</v>
      </c>
      <c r="N13" s="23" t="s">
        <v>116</v>
      </c>
      <c r="O13" s="23" t="s">
        <v>117</v>
      </c>
      <c r="P13" s="23" t="s">
        <v>118</v>
      </c>
      <c r="Q13" s="46">
        <v>131</v>
      </c>
      <c r="R13" s="46">
        <v>0</v>
      </c>
      <c r="S13" s="46">
        <v>131</v>
      </c>
      <c r="T13" s="23">
        <v>0</v>
      </c>
      <c r="U13" s="23">
        <v>0</v>
      </c>
      <c r="V13" s="23" t="s">
        <v>92</v>
      </c>
      <c r="W13" s="25" t="s">
        <v>119</v>
      </c>
      <c r="X13" s="24" t="str">
        <f t="shared" si="0"/>
        <v>对全县131个行政村村内垃圾清运约1000吨，对2000公里道路及河道进行清扫等。</v>
      </c>
      <c r="Y13" s="23">
        <v>131</v>
      </c>
      <c r="Z13" s="23">
        <v>1303</v>
      </c>
      <c r="AA13" s="23">
        <v>3239</v>
      </c>
      <c r="AB13" s="23">
        <v>50</v>
      </c>
      <c r="AC13" s="23" t="s">
        <v>54</v>
      </c>
      <c r="AD13" s="23" t="s">
        <v>55</v>
      </c>
      <c r="AE13" s="23" t="s">
        <v>44</v>
      </c>
      <c r="AF13" s="23" t="s">
        <v>45</v>
      </c>
      <c r="IJ13" s="20"/>
      <c r="IK13" s="20"/>
      <c r="IL13" s="20"/>
      <c r="IM13" s="20"/>
    </row>
    <row r="14" spans="1:247" s="3" customFormat="1" ht="120">
      <c r="A14" s="23">
        <v>10</v>
      </c>
      <c r="B14" s="25">
        <v>2023</v>
      </c>
      <c r="C14" s="25" t="s">
        <v>120</v>
      </c>
      <c r="D14" s="23" t="s">
        <v>41</v>
      </c>
      <c r="E14" s="23" t="s">
        <v>42</v>
      </c>
      <c r="F14" s="23" t="s">
        <v>43</v>
      </c>
      <c r="G14" s="24" t="s">
        <v>121</v>
      </c>
      <c r="H14" s="25" t="s">
        <v>122</v>
      </c>
      <c r="I14" s="25" t="s">
        <v>87</v>
      </c>
      <c r="J14" s="25" t="s">
        <v>123</v>
      </c>
      <c r="K14" s="25" t="s">
        <v>124</v>
      </c>
      <c r="L14" s="25">
        <v>13</v>
      </c>
      <c r="M14" s="24" t="s">
        <v>115</v>
      </c>
      <c r="N14" s="38" t="s">
        <v>125</v>
      </c>
      <c r="O14" s="23" t="s">
        <v>126</v>
      </c>
      <c r="P14" s="38" t="s">
        <v>72</v>
      </c>
      <c r="Q14" s="46">
        <v>391</v>
      </c>
      <c r="R14" s="46">
        <v>391</v>
      </c>
      <c r="S14" s="46">
        <v>0</v>
      </c>
      <c r="T14" s="23">
        <v>0</v>
      </c>
      <c r="U14" s="23">
        <v>0</v>
      </c>
      <c r="V14" s="23" t="s">
        <v>127</v>
      </c>
      <c r="W14" s="25" t="s">
        <v>128</v>
      </c>
      <c r="X14" s="24" t="str">
        <f t="shared" si="0"/>
        <v>对13座危险、病害山塘坝体前后坡进行整治加固，迎水面进行贴六角块防渗，后坝坡新建排水棱体；重建维修灌溉放水斜管、平管；对溢洪道进行拓宽疏通，边坡进行衬砌；设置安全警示牌等警示设施。</v>
      </c>
      <c r="Y14" s="23">
        <v>5</v>
      </c>
      <c r="Z14" s="23">
        <v>253</v>
      </c>
      <c r="AA14" s="23">
        <v>763</v>
      </c>
      <c r="AB14" s="23">
        <v>135</v>
      </c>
      <c r="AC14" s="23" t="s">
        <v>54</v>
      </c>
      <c r="AD14" s="23" t="s">
        <v>129</v>
      </c>
      <c r="AE14" s="23" t="s">
        <v>44</v>
      </c>
      <c r="AF14" s="23" t="s">
        <v>56</v>
      </c>
      <c r="IJ14" s="20"/>
      <c r="IK14" s="20"/>
      <c r="IL14" s="20"/>
      <c r="IM14" s="20"/>
    </row>
    <row r="15" spans="1:247" s="3" customFormat="1" ht="36">
      <c r="A15" s="23">
        <v>11</v>
      </c>
      <c r="B15" s="23">
        <v>2023</v>
      </c>
      <c r="C15" s="23" t="s">
        <v>130</v>
      </c>
      <c r="D15" s="23" t="s">
        <v>41</v>
      </c>
      <c r="E15" s="23" t="s">
        <v>42</v>
      </c>
      <c r="F15" s="23" t="s">
        <v>43</v>
      </c>
      <c r="G15" s="23" t="s">
        <v>44</v>
      </c>
      <c r="H15" s="23" t="s">
        <v>45</v>
      </c>
      <c r="I15" s="23" t="s">
        <v>46</v>
      </c>
      <c r="J15" s="23" t="s">
        <v>131</v>
      </c>
      <c r="K15" s="23" t="s">
        <v>100</v>
      </c>
      <c r="L15" s="23">
        <v>20000</v>
      </c>
      <c r="M15" s="23" t="s">
        <v>49</v>
      </c>
      <c r="N15" s="23" t="s">
        <v>90</v>
      </c>
      <c r="O15" s="23" t="s">
        <v>91</v>
      </c>
      <c r="P15" s="23" t="s">
        <v>52</v>
      </c>
      <c r="Q15" s="23">
        <v>300</v>
      </c>
      <c r="R15" s="23">
        <v>0</v>
      </c>
      <c r="S15" s="23">
        <v>0</v>
      </c>
      <c r="T15" s="23">
        <v>0</v>
      </c>
      <c r="U15" s="23">
        <v>300</v>
      </c>
      <c r="V15" s="23" t="s">
        <v>92</v>
      </c>
      <c r="W15" s="23" t="s">
        <v>132</v>
      </c>
      <c r="X15" s="24" t="str">
        <f t="shared" si="0"/>
        <v>抛荒地整治约20000亩</v>
      </c>
      <c r="Y15" s="23">
        <v>131</v>
      </c>
      <c r="Z15" s="23">
        <v>3000</v>
      </c>
      <c r="AA15" s="23">
        <v>6000</v>
      </c>
      <c r="AB15" s="23">
        <v>200</v>
      </c>
      <c r="AC15" s="23" t="s">
        <v>54</v>
      </c>
      <c r="AD15" s="23" t="s">
        <v>55</v>
      </c>
      <c r="AE15" s="23" t="s">
        <v>44</v>
      </c>
      <c r="AF15" s="23" t="s">
        <v>44</v>
      </c>
      <c r="IJ15" s="20"/>
      <c r="IK15" s="20"/>
      <c r="IL15" s="20"/>
      <c r="IM15" s="20"/>
    </row>
    <row r="16" spans="1:247" s="3" customFormat="1" ht="36">
      <c r="A16" s="23">
        <v>12</v>
      </c>
      <c r="B16" s="23">
        <v>2023</v>
      </c>
      <c r="C16" s="23" t="s">
        <v>133</v>
      </c>
      <c r="D16" s="23" t="s">
        <v>41</v>
      </c>
      <c r="E16" s="23" t="s">
        <v>42</v>
      </c>
      <c r="F16" s="23" t="s">
        <v>43</v>
      </c>
      <c r="G16" s="23" t="s">
        <v>44</v>
      </c>
      <c r="H16" s="23" t="s">
        <v>45</v>
      </c>
      <c r="I16" s="23" t="s">
        <v>46</v>
      </c>
      <c r="J16" s="23" t="s">
        <v>134</v>
      </c>
      <c r="K16" s="23" t="s">
        <v>100</v>
      </c>
      <c r="L16" s="23">
        <v>500</v>
      </c>
      <c r="M16" s="23" t="s">
        <v>49</v>
      </c>
      <c r="N16" s="23" t="s">
        <v>90</v>
      </c>
      <c r="O16" s="23" t="s">
        <v>91</v>
      </c>
      <c r="P16" s="23" t="s">
        <v>52</v>
      </c>
      <c r="Q16" s="23">
        <v>200</v>
      </c>
      <c r="R16" s="23">
        <v>0</v>
      </c>
      <c r="S16" s="23">
        <v>0</v>
      </c>
      <c r="T16" s="23">
        <v>0</v>
      </c>
      <c r="U16" s="23">
        <v>200</v>
      </c>
      <c r="V16" s="23" t="s">
        <v>92</v>
      </c>
      <c r="W16" s="23" t="s">
        <v>135</v>
      </c>
      <c r="X16" s="24" t="str">
        <f t="shared" si="0"/>
        <v>油菜种植500亩</v>
      </c>
      <c r="Y16" s="23">
        <v>131</v>
      </c>
      <c r="Z16" s="23">
        <v>2000</v>
      </c>
      <c r="AA16" s="23">
        <v>4000</v>
      </c>
      <c r="AB16" s="23">
        <v>50</v>
      </c>
      <c r="AC16" s="23" t="s">
        <v>54</v>
      </c>
      <c r="AD16" s="23" t="s">
        <v>55</v>
      </c>
      <c r="AE16" s="23" t="s">
        <v>44</v>
      </c>
      <c r="AF16" s="23" t="s">
        <v>44</v>
      </c>
      <c r="IJ16" s="20"/>
      <c r="IK16" s="20"/>
      <c r="IL16" s="20"/>
      <c r="IM16" s="20"/>
    </row>
    <row r="17" spans="1:247" s="3" customFormat="1" ht="36">
      <c r="A17" s="23">
        <v>13</v>
      </c>
      <c r="B17" s="23">
        <v>2023</v>
      </c>
      <c r="C17" s="29" t="s">
        <v>136</v>
      </c>
      <c r="D17" s="30" t="s">
        <v>41</v>
      </c>
      <c r="E17" s="23" t="s">
        <v>42</v>
      </c>
      <c r="F17" s="30" t="s">
        <v>43</v>
      </c>
      <c r="G17" s="30" t="s">
        <v>44</v>
      </c>
      <c r="H17" s="30" t="s">
        <v>45</v>
      </c>
      <c r="I17" s="30" t="s">
        <v>46</v>
      </c>
      <c r="J17" s="40" t="s">
        <v>137</v>
      </c>
      <c r="K17" s="41" t="s">
        <v>48</v>
      </c>
      <c r="L17" s="42" t="s">
        <v>138</v>
      </c>
      <c r="M17" s="23" t="s">
        <v>78</v>
      </c>
      <c r="N17" s="30" t="s">
        <v>139</v>
      </c>
      <c r="O17" s="30" t="s">
        <v>140</v>
      </c>
      <c r="P17" s="30" t="s">
        <v>72</v>
      </c>
      <c r="Q17" s="48">
        <v>122</v>
      </c>
      <c r="R17" s="48">
        <v>0</v>
      </c>
      <c r="S17" s="48">
        <v>0</v>
      </c>
      <c r="T17" s="49">
        <v>0</v>
      </c>
      <c r="U17" s="48">
        <v>122</v>
      </c>
      <c r="V17" s="41" t="s">
        <v>141</v>
      </c>
      <c r="W17" s="25" t="s">
        <v>142</v>
      </c>
      <c r="X17" s="24" t="str">
        <f t="shared" si="0"/>
        <v>返贫监测户等代缴农村医保项目</v>
      </c>
      <c r="Y17" s="55">
        <v>131</v>
      </c>
      <c r="Z17" s="55">
        <v>450</v>
      </c>
      <c r="AA17" s="55">
        <v>1980</v>
      </c>
      <c r="AB17" s="55">
        <v>1980</v>
      </c>
      <c r="AC17" s="56" t="s">
        <v>54</v>
      </c>
      <c r="AD17" s="41" t="s">
        <v>143</v>
      </c>
      <c r="AE17" s="41" t="s">
        <v>44</v>
      </c>
      <c r="AF17" s="41" t="s">
        <v>44</v>
      </c>
      <c r="IJ17" s="20"/>
      <c r="IK17" s="20"/>
      <c r="IL17" s="20"/>
      <c r="IM17" s="20"/>
    </row>
    <row r="18" spans="1:247" s="3" customFormat="1" ht="36">
      <c r="A18" s="23">
        <v>14</v>
      </c>
      <c r="B18" s="23">
        <v>2023</v>
      </c>
      <c r="C18" s="26" t="s">
        <v>144</v>
      </c>
      <c r="D18" s="30" t="s">
        <v>41</v>
      </c>
      <c r="E18" s="23" t="s">
        <v>42</v>
      </c>
      <c r="F18" s="30" t="s">
        <v>43</v>
      </c>
      <c r="G18" s="30" t="s">
        <v>44</v>
      </c>
      <c r="H18" s="30" t="s">
        <v>45</v>
      </c>
      <c r="I18" s="30" t="s">
        <v>46</v>
      </c>
      <c r="J18" s="26" t="s">
        <v>145</v>
      </c>
      <c r="K18" s="41" t="s">
        <v>48</v>
      </c>
      <c r="L18" s="42" t="s">
        <v>138</v>
      </c>
      <c r="M18" s="23" t="s">
        <v>78</v>
      </c>
      <c r="N18" s="30" t="s">
        <v>146</v>
      </c>
      <c r="O18" s="30" t="s">
        <v>147</v>
      </c>
      <c r="P18" s="30" t="s">
        <v>72</v>
      </c>
      <c r="Q18" s="48">
        <v>200</v>
      </c>
      <c r="R18" s="48">
        <v>0</v>
      </c>
      <c r="S18" s="48">
        <v>0</v>
      </c>
      <c r="T18" s="49">
        <v>0</v>
      </c>
      <c r="U18" s="48">
        <v>200</v>
      </c>
      <c r="V18" s="41" t="s">
        <v>148</v>
      </c>
      <c r="W18" s="25" t="s">
        <v>149</v>
      </c>
      <c r="X18" s="24" t="str">
        <f t="shared" si="0"/>
        <v>为全县脱贫户进行代缴</v>
      </c>
      <c r="Y18" s="55">
        <v>131</v>
      </c>
      <c r="Z18" s="55">
        <v>9500</v>
      </c>
      <c r="AA18" s="55">
        <v>21000</v>
      </c>
      <c r="AB18" s="55">
        <v>50</v>
      </c>
      <c r="AC18" s="56" t="s">
        <v>54</v>
      </c>
      <c r="AD18" s="41" t="s">
        <v>150</v>
      </c>
      <c r="AE18" s="41" t="s">
        <v>44</v>
      </c>
      <c r="AF18" s="41" t="s">
        <v>44</v>
      </c>
      <c r="IJ18" s="20"/>
      <c r="IK18" s="20"/>
      <c r="IL18" s="20"/>
      <c r="IM18" s="20"/>
    </row>
    <row r="19" spans="1:247" s="3" customFormat="1" ht="96">
      <c r="A19" s="23">
        <v>15</v>
      </c>
      <c r="B19" s="23">
        <v>2023</v>
      </c>
      <c r="C19" s="31" t="s">
        <v>151</v>
      </c>
      <c r="D19" s="23" t="s">
        <v>41</v>
      </c>
      <c r="E19" s="23" t="s">
        <v>42</v>
      </c>
      <c r="F19" s="23" t="s">
        <v>43</v>
      </c>
      <c r="G19" s="30" t="s">
        <v>44</v>
      </c>
      <c r="H19" s="30" t="s">
        <v>45</v>
      </c>
      <c r="I19" s="23" t="s">
        <v>46</v>
      </c>
      <c r="J19" s="31" t="s">
        <v>152</v>
      </c>
      <c r="K19" s="41" t="s">
        <v>48</v>
      </c>
      <c r="L19" s="42" t="s">
        <v>138</v>
      </c>
      <c r="M19" s="24" t="s">
        <v>115</v>
      </c>
      <c r="N19" s="23" t="s">
        <v>153</v>
      </c>
      <c r="O19" s="23" t="s">
        <v>154</v>
      </c>
      <c r="P19" s="23" t="s">
        <v>72</v>
      </c>
      <c r="Q19" s="48">
        <v>180</v>
      </c>
      <c r="R19" s="48">
        <v>0</v>
      </c>
      <c r="S19" s="48">
        <v>0</v>
      </c>
      <c r="T19" s="49">
        <v>0</v>
      </c>
      <c r="U19" s="48">
        <v>180</v>
      </c>
      <c r="V19" s="26" t="s">
        <v>92</v>
      </c>
      <c r="W19" s="24" t="s">
        <v>119</v>
      </c>
      <c r="X19" s="24" t="str">
        <f t="shared" si="0"/>
        <v>脱贫户安装有线电视、代缴脱贫农户有线电视基本收视维护费。</v>
      </c>
      <c r="Y19" s="26">
        <v>131</v>
      </c>
      <c r="Z19" s="26">
        <v>10000</v>
      </c>
      <c r="AA19" s="26">
        <v>32563</v>
      </c>
      <c r="AB19" s="26">
        <v>1500</v>
      </c>
      <c r="AC19" s="56" t="s">
        <v>54</v>
      </c>
      <c r="AD19" s="26" t="s">
        <v>155</v>
      </c>
      <c r="AE19" s="41" t="s">
        <v>44</v>
      </c>
      <c r="AF19" s="41" t="s">
        <v>44</v>
      </c>
      <c r="IJ19" s="20"/>
      <c r="IK19" s="20"/>
      <c r="IL19" s="20"/>
      <c r="IM19" s="20"/>
    </row>
    <row r="20" spans="1:247" s="3" customFormat="1" ht="84">
      <c r="A20" s="23">
        <v>16</v>
      </c>
      <c r="B20" s="28">
        <v>2023</v>
      </c>
      <c r="C20" s="32" t="s">
        <v>156</v>
      </c>
      <c r="D20" s="23" t="s">
        <v>41</v>
      </c>
      <c r="E20" s="23" t="s">
        <v>42</v>
      </c>
      <c r="F20" s="28" t="s">
        <v>43</v>
      </c>
      <c r="G20" s="33" t="s">
        <v>44</v>
      </c>
      <c r="H20" s="33" t="s">
        <v>45</v>
      </c>
      <c r="I20" s="28" t="s">
        <v>46</v>
      </c>
      <c r="J20" s="31" t="s">
        <v>157</v>
      </c>
      <c r="K20" s="41" t="s">
        <v>48</v>
      </c>
      <c r="L20" s="42" t="s">
        <v>158</v>
      </c>
      <c r="M20" s="24" t="s">
        <v>49</v>
      </c>
      <c r="N20" s="23" t="s">
        <v>107</v>
      </c>
      <c r="O20" s="23" t="s">
        <v>108</v>
      </c>
      <c r="P20" s="23" t="s">
        <v>118</v>
      </c>
      <c r="Q20" s="48">
        <v>1502.5</v>
      </c>
      <c r="R20" s="48">
        <v>0</v>
      </c>
      <c r="S20" s="23">
        <v>0</v>
      </c>
      <c r="T20" s="23">
        <v>0</v>
      </c>
      <c r="U20" s="48">
        <v>1502.5</v>
      </c>
      <c r="V20" s="26" t="s">
        <v>159</v>
      </c>
      <c r="W20" s="25" t="s">
        <v>160</v>
      </c>
      <c r="X20" s="24" t="str">
        <f t="shared" si="0"/>
        <v>用于3000亩大棚设施蔬菜基地改造、提升、新建，对使用年限超过三年的基地大棚薄膜进行更换，完善道路、沟渠、水电、冷库等配套设施。</v>
      </c>
      <c r="Y20" s="26">
        <v>131</v>
      </c>
      <c r="Z20" s="26">
        <v>2000</v>
      </c>
      <c r="AA20" s="26">
        <v>8000</v>
      </c>
      <c r="AB20" s="26">
        <v>100</v>
      </c>
      <c r="AC20" s="56" t="s">
        <v>54</v>
      </c>
      <c r="AD20" s="26" t="s">
        <v>55</v>
      </c>
      <c r="AE20" s="41" t="s">
        <v>44</v>
      </c>
      <c r="AF20" s="41" t="s">
        <v>44</v>
      </c>
      <c r="IJ20" s="20"/>
      <c r="IK20" s="20"/>
      <c r="IL20" s="20"/>
      <c r="IM20" s="20"/>
    </row>
    <row r="21" spans="1:248" s="3" customFormat="1" ht="112.5" customHeight="1">
      <c r="A21" s="23">
        <v>17</v>
      </c>
      <c r="B21" s="24">
        <v>2023</v>
      </c>
      <c r="C21" s="24" t="s">
        <v>161</v>
      </c>
      <c r="D21" s="24" t="s">
        <v>41</v>
      </c>
      <c r="E21" s="24" t="s">
        <v>42</v>
      </c>
      <c r="F21" s="24" t="s">
        <v>43</v>
      </c>
      <c r="G21" s="24" t="s">
        <v>162</v>
      </c>
      <c r="H21" s="24" t="s">
        <v>163</v>
      </c>
      <c r="I21" s="24" t="s">
        <v>87</v>
      </c>
      <c r="J21" s="24" t="s">
        <v>164</v>
      </c>
      <c r="K21" s="24" t="s">
        <v>89</v>
      </c>
      <c r="L21" s="24">
        <v>0.3</v>
      </c>
      <c r="M21" s="24" t="s">
        <v>165</v>
      </c>
      <c r="N21" s="24" t="s">
        <v>166</v>
      </c>
      <c r="O21" s="24"/>
      <c r="P21" s="24" t="s">
        <v>167</v>
      </c>
      <c r="Q21" s="24">
        <v>15</v>
      </c>
      <c r="R21" s="24">
        <v>15</v>
      </c>
      <c r="S21" s="24">
        <v>0</v>
      </c>
      <c r="T21" s="24">
        <v>0</v>
      </c>
      <c r="U21" s="49">
        <v>0</v>
      </c>
      <c r="V21" s="24" t="s">
        <v>92</v>
      </c>
      <c r="W21" s="24" t="s">
        <v>119</v>
      </c>
      <c r="X21" s="24" t="str">
        <f t="shared" si="0"/>
        <v>1.公共基础照明40盏；2.路沿石31.5m、人行道板292.18m2、水沟盖板79.5m。</v>
      </c>
      <c r="Y21" s="24">
        <v>1</v>
      </c>
      <c r="Z21" s="24">
        <v>23</v>
      </c>
      <c r="AA21" s="24">
        <v>89</v>
      </c>
      <c r="AB21" s="24">
        <v>13</v>
      </c>
      <c r="AC21" s="24" t="s">
        <v>54</v>
      </c>
      <c r="AD21" s="24" t="s">
        <v>83</v>
      </c>
      <c r="AE21" s="24" t="s">
        <v>162</v>
      </c>
      <c r="AF21" s="24" t="s">
        <v>163</v>
      </c>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N21" s="62"/>
    </row>
    <row r="22" spans="1:32" s="2" customFormat="1" ht="99" customHeight="1">
      <c r="A22" s="23">
        <v>18</v>
      </c>
      <c r="B22" s="34">
        <v>2023</v>
      </c>
      <c r="C22" s="23" t="s">
        <v>168</v>
      </c>
      <c r="D22" s="23" t="s">
        <v>41</v>
      </c>
      <c r="E22" s="23" t="s">
        <v>169</v>
      </c>
      <c r="F22" s="23" t="s">
        <v>43</v>
      </c>
      <c r="G22" s="34" t="s">
        <v>44</v>
      </c>
      <c r="H22" s="34" t="s">
        <v>170</v>
      </c>
      <c r="I22" s="34" t="s">
        <v>87</v>
      </c>
      <c r="J22" s="43" t="s">
        <v>171</v>
      </c>
      <c r="K22" s="36" t="s">
        <v>100</v>
      </c>
      <c r="L22" s="44">
        <v>2400</v>
      </c>
      <c r="M22" s="34" t="s">
        <v>49</v>
      </c>
      <c r="N22" s="34" t="s">
        <v>50</v>
      </c>
      <c r="O22" s="34" t="s">
        <v>51</v>
      </c>
      <c r="P22" s="34" t="s">
        <v>52</v>
      </c>
      <c r="Q22" s="34">
        <v>72</v>
      </c>
      <c r="R22" s="43">
        <v>72</v>
      </c>
      <c r="S22" s="44">
        <v>0</v>
      </c>
      <c r="T22" s="44"/>
      <c r="U22" s="44">
        <v>0</v>
      </c>
      <c r="V22" s="23" t="s">
        <v>92</v>
      </c>
      <c r="W22" s="43" t="s">
        <v>172</v>
      </c>
      <c r="X22" s="24" t="str">
        <f t="shared" si="0"/>
        <v>对2023年在全县范围内建设面积约2400亩水肥一体化果园进行奖补</v>
      </c>
      <c r="Y22" s="57">
        <v>13</v>
      </c>
      <c r="Z22" s="26">
        <v>66</v>
      </c>
      <c r="AA22" s="26">
        <v>378</v>
      </c>
      <c r="AB22" s="58">
        <v>51</v>
      </c>
      <c r="AC22" s="23" t="s">
        <v>54</v>
      </c>
      <c r="AD22" s="24" t="s">
        <v>55</v>
      </c>
      <c r="AE22" s="24" t="s">
        <v>55</v>
      </c>
      <c r="AF22" s="24" t="s">
        <v>56</v>
      </c>
    </row>
    <row r="23" spans="1:32" s="2" customFormat="1" ht="126.75" customHeight="1">
      <c r="A23" s="23">
        <v>19</v>
      </c>
      <c r="B23" s="34">
        <v>2023</v>
      </c>
      <c r="C23" s="35" t="s">
        <v>173</v>
      </c>
      <c r="D23" s="36" t="s">
        <v>41</v>
      </c>
      <c r="E23" s="35" t="s">
        <v>174</v>
      </c>
      <c r="F23" s="36" t="s">
        <v>43</v>
      </c>
      <c r="G23" s="35" t="s">
        <v>175</v>
      </c>
      <c r="H23" s="35" t="s">
        <v>176</v>
      </c>
      <c r="I23" s="44"/>
      <c r="J23" s="35" t="s">
        <v>177</v>
      </c>
      <c r="K23" s="36" t="s">
        <v>106</v>
      </c>
      <c r="L23" s="44">
        <v>7</v>
      </c>
      <c r="M23" s="45" t="s">
        <v>49</v>
      </c>
      <c r="N23" s="45" t="s">
        <v>50</v>
      </c>
      <c r="O23" s="45" t="s">
        <v>51</v>
      </c>
      <c r="P23" s="45" t="s">
        <v>52</v>
      </c>
      <c r="Q23" s="44">
        <v>95</v>
      </c>
      <c r="R23" s="44">
        <v>95</v>
      </c>
      <c r="S23" s="44">
        <v>0</v>
      </c>
      <c r="T23" s="44"/>
      <c r="U23" s="44">
        <v>0</v>
      </c>
      <c r="V23" s="45" t="s">
        <v>178</v>
      </c>
      <c r="W23" s="35" t="s">
        <v>179</v>
      </c>
      <c r="X23" s="24" t="str">
        <f t="shared" si="0"/>
        <v>用于奖补育秧中心带头人、奖补建设主体、带动已脱贫户参与机械化劳作，降低粮食生产成本。</v>
      </c>
      <c r="Y23" s="45">
        <v>131</v>
      </c>
      <c r="Z23" s="45">
        <v>400</v>
      </c>
      <c r="AA23" s="45">
        <v>1200</v>
      </c>
      <c r="AB23" s="45">
        <v>120</v>
      </c>
      <c r="AC23" s="36" t="s">
        <v>180</v>
      </c>
      <c r="AD23" s="35" t="s">
        <v>55</v>
      </c>
      <c r="AE23" s="49" t="s">
        <v>181</v>
      </c>
      <c r="AF23" s="49" t="s">
        <v>56</v>
      </c>
    </row>
    <row r="24" spans="1:32" s="2" customFormat="1" ht="12">
      <c r="A24" s="37" t="s">
        <v>182</v>
      </c>
      <c r="B24" s="37"/>
      <c r="C24" s="37"/>
      <c r="D24" s="37"/>
      <c r="E24" s="37"/>
      <c r="F24" s="37"/>
      <c r="G24" s="37"/>
      <c r="H24" s="37"/>
      <c r="I24" s="37"/>
      <c r="J24" s="23"/>
      <c r="K24" s="26"/>
      <c r="L24" s="31"/>
      <c r="M24" s="23"/>
      <c r="N24" s="23"/>
      <c r="O24" s="23"/>
      <c r="P24" s="23"/>
      <c r="Q24" s="50">
        <f>SUM(Q5:Q23)</f>
        <v>8668.05</v>
      </c>
      <c r="R24" s="50">
        <f>SUM(R5:R23)</f>
        <v>5032.55</v>
      </c>
      <c r="S24" s="50">
        <f>SUM(S5:S23)</f>
        <v>131</v>
      </c>
      <c r="T24" s="50">
        <f>SUM(T5:T23)</f>
        <v>0</v>
      </c>
      <c r="U24" s="50">
        <f>SUM(U5:U23)</f>
        <v>3804.5</v>
      </c>
      <c r="V24" s="26"/>
      <c r="W24" s="26"/>
      <c r="X24" s="24"/>
      <c r="Y24" s="26"/>
      <c r="Z24" s="26"/>
      <c r="AA24" s="26"/>
      <c r="AB24" s="26"/>
      <c r="AC24" s="26"/>
      <c r="AD24" s="26"/>
      <c r="AE24" s="26"/>
      <c r="AF24" s="23"/>
    </row>
    <row r="25" spans="1:247" s="2" customFormat="1" ht="96">
      <c r="A25" s="38">
        <v>20</v>
      </c>
      <c r="B25" s="23">
        <v>2023</v>
      </c>
      <c r="C25" s="23" t="s">
        <v>183</v>
      </c>
      <c r="D25" s="23" t="s">
        <v>41</v>
      </c>
      <c r="E25" s="23" t="s">
        <v>42</v>
      </c>
      <c r="F25" s="23" t="s">
        <v>43</v>
      </c>
      <c r="G25" s="23" t="s">
        <v>184</v>
      </c>
      <c r="H25" s="23" t="s">
        <v>185</v>
      </c>
      <c r="I25" s="26" t="s">
        <v>186</v>
      </c>
      <c r="J25" s="23" t="s">
        <v>187</v>
      </c>
      <c r="K25" s="23" t="s">
        <v>100</v>
      </c>
      <c r="L25" s="23">
        <v>100</v>
      </c>
      <c r="M25" s="23" t="s">
        <v>49</v>
      </c>
      <c r="N25" s="23" t="s">
        <v>90</v>
      </c>
      <c r="O25" s="23" t="s">
        <v>91</v>
      </c>
      <c r="P25" s="23" t="s">
        <v>52</v>
      </c>
      <c r="Q25" s="23">
        <v>89</v>
      </c>
      <c r="R25" s="23">
        <v>89</v>
      </c>
      <c r="S25" s="48">
        <v>0</v>
      </c>
      <c r="T25" s="49">
        <v>0</v>
      </c>
      <c r="U25" s="49">
        <v>0</v>
      </c>
      <c r="V25" s="23" t="s">
        <v>92</v>
      </c>
      <c r="W25" s="23" t="s">
        <v>188</v>
      </c>
      <c r="X25" s="24" t="str">
        <f t="shared" si="0"/>
        <v>条带开挖及种植茶叶100亩等</v>
      </c>
      <c r="Y25" s="23">
        <v>1</v>
      </c>
      <c r="Z25" s="23">
        <v>271</v>
      </c>
      <c r="AA25" s="23">
        <v>993</v>
      </c>
      <c r="AB25" s="23">
        <v>19</v>
      </c>
      <c r="AC25" s="59" t="s">
        <v>54</v>
      </c>
      <c r="AD25" s="23" t="s">
        <v>55</v>
      </c>
      <c r="AE25" s="23" t="s">
        <v>189</v>
      </c>
      <c r="AF25" s="23" t="s">
        <v>185</v>
      </c>
      <c r="IJ25" s="20"/>
      <c r="IK25" s="20"/>
      <c r="IL25" s="20"/>
      <c r="IM25" s="20"/>
    </row>
    <row r="26" spans="1:247" s="2" customFormat="1" ht="96">
      <c r="A26" s="38">
        <v>21</v>
      </c>
      <c r="B26" s="23">
        <v>2023</v>
      </c>
      <c r="C26" s="23" t="s">
        <v>190</v>
      </c>
      <c r="D26" s="23" t="s">
        <v>41</v>
      </c>
      <c r="E26" s="23" t="s">
        <v>42</v>
      </c>
      <c r="F26" s="23" t="s">
        <v>43</v>
      </c>
      <c r="G26" s="23" t="s">
        <v>184</v>
      </c>
      <c r="H26" s="23" t="s">
        <v>185</v>
      </c>
      <c r="I26" s="26" t="s">
        <v>186</v>
      </c>
      <c r="J26" s="23" t="s">
        <v>191</v>
      </c>
      <c r="K26" s="23" t="s">
        <v>192</v>
      </c>
      <c r="L26" s="23">
        <v>360</v>
      </c>
      <c r="M26" s="23" t="s">
        <v>49</v>
      </c>
      <c r="N26" s="23" t="s">
        <v>90</v>
      </c>
      <c r="O26" s="23" t="s">
        <v>91</v>
      </c>
      <c r="P26" s="23" t="s">
        <v>52</v>
      </c>
      <c r="Q26" s="23">
        <v>87</v>
      </c>
      <c r="R26" s="23">
        <v>87</v>
      </c>
      <c r="S26" s="48">
        <v>0</v>
      </c>
      <c r="T26" s="49">
        <v>0</v>
      </c>
      <c r="U26" s="49">
        <v>0</v>
      </c>
      <c r="V26" s="23" t="s">
        <v>92</v>
      </c>
      <c r="W26" s="23" t="s">
        <v>193</v>
      </c>
      <c r="X26" s="24" t="str">
        <f t="shared" si="0"/>
        <v>厂房等基础设施建设约360平方米</v>
      </c>
      <c r="Y26" s="23">
        <v>1</v>
      </c>
      <c r="Z26" s="23">
        <v>271</v>
      </c>
      <c r="AA26" s="23">
        <v>993</v>
      </c>
      <c r="AB26" s="23">
        <v>19</v>
      </c>
      <c r="AC26" s="59" t="s">
        <v>54</v>
      </c>
      <c r="AD26" s="23" t="s">
        <v>55</v>
      </c>
      <c r="AE26" s="23" t="s">
        <v>189</v>
      </c>
      <c r="AF26" s="23" t="s">
        <v>185</v>
      </c>
      <c r="IJ26" s="20"/>
      <c r="IK26" s="20"/>
      <c r="IL26" s="20"/>
      <c r="IM26" s="20"/>
    </row>
    <row r="27" spans="1:32" s="2" customFormat="1" ht="96">
      <c r="A27" s="38">
        <v>22</v>
      </c>
      <c r="B27" s="24">
        <v>2023</v>
      </c>
      <c r="C27" s="24" t="s">
        <v>194</v>
      </c>
      <c r="D27" s="24" t="s">
        <v>41</v>
      </c>
      <c r="E27" s="24" t="s">
        <v>42</v>
      </c>
      <c r="F27" s="24" t="s">
        <v>43</v>
      </c>
      <c r="G27" s="24" t="s">
        <v>184</v>
      </c>
      <c r="H27" s="24" t="s">
        <v>195</v>
      </c>
      <c r="I27" s="24" t="s">
        <v>87</v>
      </c>
      <c r="J27" s="24" t="s">
        <v>196</v>
      </c>
      <c r="K27" s="24" t="s">
        <v>192</v>
      </c>
      <c r="L27" s="24">
        <v>280</v>
      </c>
      <c r="M27" s="24" t="s">
        <v>49</v>
      </c>
      <c r="N27" s="24" t="s">
        <v>90</v>
      </c>
      <c r="O27" s="24" t="s">
        <v>91</v>
      </c>
      <c r="P27" s="24" t="s">
        <v>52</v>
      </c>
      <c r="Q27" s="24">
        <v>91</v>
      </c>
      <c r="R27" s="24">
        <v>91</v>
      </c>
      <c r="S27" s="24">
        <v>0</v>
      </c>
      <c r="T27" s="24"/>
      <c r="U27" s="24">
        <v>0</v>
      </c>
      <c r="V27" s="24" t="str">
        <f>VLOOKUP(C:C,'[1]12'!$C:$U,19,FALSE)</f>
        <v>据实补助</v>
      </c>
      <c r="W27" s="24" t="s">
        <v>197</v>
      </c>
      <c r="X27" s="24" t="str">
        <f t="shared" si="0"/>
        <v>新建占地约280平方米菌棒培育房等</v>
      </c>
      <c r="Y27" s="24">
        <v>1</v>
      </c>
      <c r="Z27" s="24">
        <v>80</v>
      </c>
      <c r="AA27" s="24">
        <v>253</v>
      </c>
      <c r="AB27" s="24">
        <v>19</v>
      </c>
      <c r="AC27" s="24" t="s">
        <v>54</v>
      </c>
      <c r="AD27" s="24" t="s">
        <v>55</v>
      </c>
      <c r="AE27" s="24" t="s">
        <v>189</v>
      </c>
      <c r="AF27" s="24" t="s">
        <v>195</v>
      </c>
    </row>
    <row r="28" spans="1:247" s="1" customFormat="1" ht="108">
      <c r="A28" s="38">
        <v>23</v>
      </c>
      <c r="B28" s="23">
        <v>2023</v>
      </c>
      <c r="C28" s="23" t="s">
        <v>198</v>
      </c>
      <c r="D28" s="23" t="s">
        <v>58</v>
      </c>
      <c r="E28" s="23" t="s">
        <v>42</v>
      </c>
      <c r="F28" s="23" t="s">
        <v>43</v>
      </c>
      <c r="G28" s="23" t="s">
        <v>184</v>
      </c>
      <c r="H28" s="23" t="s">
        <v>199</v>
      </c>
      <c r="I28" s="26" t="s">
        <v>186</v>
      </c>
      <c r="J28" s="23" t="s">
        <v>200</v>
      </c>
      <c r="K28" s="23" t="s">
        <v>89</v>
      </c>
      <c r="L28" s="23">
        <v>0.28</v>
      </c>
      <c r="M28" s="23" t="s">
        <v>49</v>
      </c>
      <c r="N28" s="23" t="s">
        <v>107</v>
      </c>
      <c r="O28" s="23" t="s">
        <v>108</v>
      </c>
      <c r="P28" s="23" t="s">
        <v>118</v>
      </c>
      <c r="Q28" s="23">
        <v>60</v>
      </c>
      <c r="R28" s="23">
        <v>60</v>
      </c>
      <c r="S28" s="48">
        <v>0</v>
      </c>
      <c r="T28" s="49">
        <v>0</v>
      </c>
      <c r="U28" s="49">
        <v>0</v>
      </c>
      <c r="V28" s="23" t="s">
        <v>92</v>
      </c>
      <c r="W28" s="23" t="s">
        <v>201</v>
      </c>
      <c r="X28" s="24" t="str">
        <f t="shared" si="0"/>
        <v>梨园新建产业路369米、挡土397米等基础设施</v>
      </c>
      <c r="Y28" s="23">
        <v>1</v>
      </c>
      <c r="Z28" s="23">
        <v>305</v>
      </c>
      <c r="AA28" s="23">
        <v>1100</v>
      </c>
      <c r="AB28" s="23">
        <v>15</v>
      </c>
      <c r="AC28" s="59" t="s">
        <v>54</v>
      </c>
      <c r="AD28" s="23" t="s">
        <v>55</v>
      </c>
      <c r="AE28" s="23" t="s">
        <v>189</v>
      </c>
      <c r="AF28" s="23" t="s">
        <v>199</v>
      </c>
      <c r="IJ28" s="20"/>
      <c r="IK28" s="20"/>
      <c r="IL28" s="20"/>
      <c r="IM28" s="20"/>
    </row>
    <row r="29" spans="1:247" s="1" customFormat="1" ht="108">
      <c r="A29" s="38">
        <v>24</v>
      </c>
      <c r="B29" s="23">
        <v>2023</v>
      </c>
      <c r="C29" s="23" t="s">
        <v>202</v>
      </c>
      <c r="D29" s="23" t="s">
        <v>41</v>
      </c>
      <c r="E29" s="23" t="s">
        <v>42</v>
      </c>
      <c r="F29" s="23" t="s">
        <v>43</v>
      </c>
      <c r="G29" s="23" t="s">
        <v>184</v>
      </c>
      <c r="H29" s="23" t="s">
        <v>203</v>
      </c>
      <c r="I29" s="26" t="s">
        <v>186</v>
      </c>
      <c r="J29" s="23" t="s">
        <v>204</v>
      </c>
      <c r="K29" s="23" t="s">
        <v>192</v>
      </c>
      <c r="L29" s="23">
        <v>4000</v>
      </c>
      <c r="M29" s="23" t="s">
        <v>115</v>
      </c>
      <c r="N29" s="23" t="s">
        <v>125</v>
      </c>
      <c r="O29" s="23" t="s">
        <v>205</v>
      </c>
      <c r="P29" s="23" t="s">
        <v>118</v>
      </c>
      <c r="Q29" s="23">
        <v>75</v>
      </c>
      <c r="R29" s="23">
        <v>75</v>
      </c>
      <c r="S29" s="48">
        <v>0</v>
      </c>
      <c r="T29" s="49">
        <v>0</v>
      </c>
      <c r="U29" s="49">
        <v>0</v>
      </c>
      <c r="V29" s="23" t="s">
        <v>92</v>
      </c>
      <c r="W29" s="23" t="s">
        <v>206</v>
      </c>
      <c r="X29" s="24" t="str">
        <f t="shared" si="0"/>
        <v>拓宽、硬化产业18公分道路共约4000平方米等</v>
      </c>
      <c r="Y29" s="23">
        <v>1</v>
      </c>
      <c r="Z29" s="23">
        <v>200</v>
      </c>
      <c r="AA29" s="23">
        <v>668</v>
      </c>
      <c r="AB29" s="23">
        <v>10</v>
      </c>
      <c r="AC29" s="59" t="s">
        <v>54</v>
      </c>
      <c r="AD29" s="23" t="s">
        <v>207</v>
      </c>
      <c r="AE29" s="23" t="s">
        <v>189</v>
      </c>
      <c r="AF29" s="23" t="s">
        <v>208</v>
      </c>
      <c r="IJ29" s="20"/>
      <c r="IK29" s="20"/>
      <c r="IL29" s="20"/>
      <c r="IM29" s="20"/>
    </row>
    <row r="30" spans="1:32" s="2" customFormat="1" ht="70.5" customHeight="1">
      <c r="A30" s="38">
        <v>25</v>
      </c>
      <c r="B30" s="24">
        <v>2023</v>
      </c>
      <c r="C30" s="24" t="s">
        <v>209</v>
      </c>
      <c r="D30" s="24" t="s">
        <v>41</v>
      </c>
      <c r="E30" s="24" t="s">
        <v>42</v>
      </c>
      <c r="F30" s="24" t="s">
        <v>43</v>
      </c>
      <c r="G30" s="24" t="s">
        <v>184</v>
      </c>
      <c r="H30" s="24" t="s">
        <v>210</v>
      </c>
      <c r="I30" s="24" t="s">
        <v>211</v>
      </c>
      <c r="J30" s="24" t="s">
        <v>212</v>
      </c>
      <c r="K30" s="24" t="s">
        <v>192</v>
      </c>
      <c r="L30" s="24">
        <v>400</v>
      </c>
      <c r="M30" s="24" t="s">
        <v>49</v>
      </c>
      <c r="N30" s="24" t="s">
        <v>90</v>
      </c>
      <c r="O30" s="24" t="s">
        <v>91</v>
      </c>
      <c r="P30" s="24" t="s">
        <v>52</v>
      </c>
      <c r="Q30" s="24">
        <v>45</v>
      </c>
      <c r="R30" s="24">
        <v>45</v>
      </c>
      <c r="S30" s="24">
        <v>0</v>
      </c>
      <c r="T30" s="24"/>
      <c r="U30" s="24">
        <v>0</v>
      </c>
      <c r="V30" s="24" t="str">
        <f>VLOOKUP(C:C,'[1]12'!$C:$U,19,FALSE)</f>
        <v>据实补助</v>
      </c>
      <c r="W30" s="24" t="s">
        <v>213</v>
      </c>
      <c r="X30" s="24" t="str">
        <f t="shared" si="0"/>
        <v>400平方米新品种食用菌大棚建设等</v>
      </c>
      <c r="Y30" s="24">
        <v>1</v>
      </c>
      <c r="Z30" s="24">
        <v>40</v>
      </c>
      <c r="AA30" s="24">
        <v>150</v>
      </c>
      <c r="AB30" s="24">
        <v>19</v>
      </c>
      <c r="AC30" s="24" t="s">
        <v>54</v>
      </c>
      <c r="AD30" s="24" t="s">
        <v>55</v>
      </c>
      <c r="AE30" s="24" t="s">
        <v>189</v>
      </c>
      <c r="AF30" s="24" t="s">
        <v>210</v>
      </c>
    </row>
    <row r="31" spans="1:32" s="2" customFormat="1" ht="48">
      <c r="A31" s="38">
        <v>26</v>
      </c>
      <c r="B31" s="24">
        <v>2023</v>
      </c>
      <c r="C31" s="24" t="s">
        <v>214</v>
      </c>
      <c r="D31" s="24" t="s">
        <v>41</v>
      </c>
      <c r="E31" s="24" t="s">
        <v>42</v>
      </c>
      <c r="F31" s="24" t="s">
        <v>43</v>
      </c>
      <c r="G31" s="24" t="s">
        <v>184</v>
      </c>
      <c r="H31" s="24" t="s">
        <v>210</v>
      </c>
      <c r="I31" s="24" t="s">
        <v>211</v>
      </c>
      <c r="J31" s="24" t="s">
        <v>215</v>
      </c>
      <c r="K31" s="24" t="s">
        <v>216</v>
      </c>
      <c r="L31" s="24">
        <v>200</v>
      </c>
      <c r="M31" s="24" t="s">
        <v>115</v>
      </c>
      <c r="N31" s="24" t="s">
        <v>125</v>
      </c>
      <c r="O31" s="24" t="s">
        <v>217</v>
      </c>
      <c r="P31" s="24" t="s">
        <v>72</v>
      </c>
      <c r="Q31" s="24">
        <v>40</v>
      </c>
      <c r="R31" s="24">
        <v>40</v>
      </c>
      <c r="S31" s="24">
        <v>0</v>
      </c>
      <c r="T31" s="24">
        <v>0</v>
      </c>
      <c r="U31" s="24">
        <v>0</v>
      </c>
      <c r="V31" s="23" t="s">
        <v>92</v>
      </c>
      <c r="W31" s="24" t="s">
        <v>218</v>
      </c>
      <c r="X31" s="24" t="str">
        <f t="shared" si="0"/>
        <v>新建河堤200立方米等</v>
      </c>
      <c r="Y31" s="24">
        <v>1</v>
      </c>
      <c r="Z31" s="24">
        <v>20</v>
      </c>
      <c r="AA31" s="24">
        <v>140</v>
      </c>
      <c r="AB31" s="24">
        <v>19</v>
      </c>
      <c r="AC31" s="24" t="s">
        <v>54</v>
      </c>
      <c r="AD31" s="24" t="s">
        <v>129</v>
      </c>
      <c r="AE31" s="24" t="s">
        <v>189</v>
      </c>
      <c r="AF31" s="24" t="s">
        <v>210</v>
      </c>
    </row>
    <row r="32" spans="1:248" s="5" customFormat="1" ht="84">
      <c r="A32" s="38">
        <v>27</v>
      </c>
      <c r="B32" s="24">
        <v>2023</v>
      </c>
      <c r="C32" s="24" t="s">
        <v>219</v>
      </c>
      <c r="D32" s="24" t="s">
        <v>58</v>
      </c>
      <c r="E32" s="24" t="s">
        <v>42</v>
      </c>
      <c r="F32" s="24" t="s">
        <v>43</v>
      </c>
      <c r="G32" s="24" t="s">
        <v>184</v>
      </c>
      <c r="H32" s="24" t="s">
        <v>220</v>
      </c>
      <c r="I32" s="24" t="s">
        <v>87</v>
      </c>
      <c r="J32" s="24" t="s">
        <v>221</v>
      </c>
      <c r="K32" s="24" t="s">
        <v>192</v>
      </c>
      <c r="L32" s="24">
        <v>10000</v>
      </c>
      <c r="M32" s="24" t="s">
        <v>49</v>
      </c>
      <c r="N32" s="24" t="s">
        <v>107</v>
      </c>
      <c r="O32" s="24" t="s">
        <v>108</v>
      </c>
      <c r="P32" s="24" t="s">
        <v>118</v>
      </c>
      <c r="Q32" s="24">
        <v>13</v>
      </c>
      <c r="R32" s="24">
        <v>13</v>
      </c>
      <c r="S32" s="24">
        <v>0</v>
      </c>
      <c r="T32" s="24">
        <v>0</v>
      </c>
      <c r="U32" s="24">
        <v>0</v>
      </c>
      <c r="V32" s="23" t="s">
        <v>92</v>
      </c>
      <c r="W32" s="24" t="s">
        <v>222</v>
      </c>
      <c r="X32" s="24" t="str">
        <f t="shared" si="0"/>
        <v>维修改造大棚膜、遮阳网等约10000平方米等建设</v>
      </c>
      <c r="Y32" s="24">
        <v>1</v>
      </c>
      <c r="Z32" s="24">
        <v>45</v>
      </c>
      <c r="AA32" s="24">
        <v>157</v>
      </c>
      <c r="AB32" s="24">
        <v>19</v>
      </c>
      <c r="AC32" s="24" t="s">
        <v>54</v>
      </c>
      <c r="AD32" s="24" t="s">
        <v>55</v>
      </c>
      <c r="AE32" s="24" t="s">
        <v>189</v>
      </c>
      <c r="AF32" s="24" t="s">
        <v>220</v>
      </c>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row>
    <row r="33" spans="1:247" s="4" customFormat="1" ht="84">
      <c r="A33" s="38">
        <v>28</v>
      </c>
      <c r="B33" s="23">
        <v>2023</v>
      </c>
      <c r="C33" s="23" t="s">
        <v>223</v>
      </c>
      <c r="D33" s="23" t="s">
        <v>41</v>
      </c>
      <c r="E33" s="23" t="s">
        <v>42</v>
      </c>
      <c r="F33" s="23" t="s">
        <v>43</v>
      </c>
      <c r="G33" s="23" t="s">
        <v>184</v>
      </c>
      <c r="H33" s="23" t="s">
        <v>195</v>
      </c>
      <c r="I33" s="23" t="s">
        <v>87</v>
      </c>
      <c r="J33" s="23" t="s">
        <v>224</v>
      </c>
      <c r="K33" s="23" t="s">
        <v>89</v>
      </c>
      <c r="L33" s="23">
        <v>0.6</v>
      </c>
      <c r="M33" s="23" t="s">
        <v>49</v>
      </c>
      <c r="N33" s="23" t="s">
        <v>107</v>
      </c>
      <c r="O33" s="23" t="s">
        <v>108</v>
      </c>
      <c r="P33" s="23" t="s">
        <v>118</v>
      </c>
      <c r="Q33" s="23">
        <v>15</v>
      </c>
      <c r="R33" s="23">
        <v>15</v>
      </c>
      <c r="S33" s="48">
        <v>0</v>
      </c>
      <c r="T33" s="49">
        <v>0</v>
      </c>
      <c r="U33" s="49">
        <v>0</v>
      </c>
      <c r="V33" s="23" t="s">
        <v>92</v>
      </c>
      <c r="W33" s="23" t="s">
        <v>225</v>
      </c>
      <c r="X33" s="24" t="str">
        <f t="shared" si="0"/>
        <v>排水沟修建600米等</v>
      </c>
      <c r="Y33" s="23">
        <v>1</v>
      </c>
      <c r="Z33" s="23">
        <v>200</v>
      </c>
      <c r="AA33" s="23">
        <v>646</v>
      </c>
      <c r="AB33" s="23">
        <v>205</v>
      </c>
      <c r="AC33" s="59" t="s">
        <v>54</v>
      </c>
      <c r="AD33" s="23" t="s">
        <v>55</v>
      </c>
      <c r="AE33" s="23" t="s">
        <v>189</v>
      </c>
      <c r="AF33" s="23" t="s">
        <v>195</v>
      </c>
      <c r="IJ33" s="20"/>
      <c r="IK33" s="20"/>
      <c r="IL33" s="20"/>
      <c r="IM33" s="20"/>
    </row>
    <row r="34" spans="1:247" s="4" customFormat="1" ht="48">
      <c r="A34" s="38">
        <v>29</v>
      </c>
      <c r="B34" s="23">
        <v>2023</v>
      </c>
      <c r="C34" s="23" t="s">
        <v>226</v>
      </c>
      <c r="D34" s="23" t="s">
        <v>41</v>
      </c>
      <c r="E34" s="23" t="s">
        <v>42</v>
      </c>
      <c r="F34" s="23" t="s">
        <v>43</v>
      </c>
      <c r="G34" s="23" t="s">
        <v>184</v>
      </c>
      <c r="H34" s="23" t="s">
        <v>195</v>
      </c>
      <c r="I34" s="23" t="s">
        <v>87</v>
      </c>
      <c r="J34" s="23" t="s">
        <v>227</v>
      </c>
      <c r="K34" s="23" t="s">
        <v>192</v>
      </c>
      <c r="L34" s="23">
        <v>1200</v>
      </c>
      <c r="M34" s="23" t="s">
        <v>115</v>
      </c>
      <c r="N34" s="23" t="s">
        <v>125</v>
      </c>
      <c r="O34" s="23" t="s">
        <v>205</v>
      </c>
      <c r="P34" s="23" t="s">
        <v>118</v>
      </c>
      <c r="Q34" s="23">
        <v>20</v>
      </c>
      <c r="R34" s="23">
        <v>20</v>
      </c>
      <c r="S34" s="48">
        <v>0</v>
      </c>
      <c r="T34" s="49">
        <v>0</v>
      </c>
      <c r="U34" s="49">
        <v>0</v>
      </c>
      <c r="V34" s="23" t="s">
        <v>92</v>
      </c>
      <c r="W34" s="23" t="s">
        <v>228</v>
      </c>
      <c r="X34" s="24" t="str">
        <f t="shared" si="0"/>
        <v>硬化道路15公分1500平方米等</v>
      </c>
      <c r="Y34" s="23">
        <v>1</v>
      </c>
      <c r="Z34" s="23">
        <v>40</v>
      </c>
      <c r="AA34" s="23">
        <v>102</v>
      </c>
      <c r="AB34" s="23">
        <v>11</v>
      </c>
      <c r="AC34" s="59" t="s">
        <v>54</v>
      </c>
      <c r="AD34" s="23" t="s">
        <v>207</v>
      </c>
      <c r="AE34" s="23" t="s">
        <v>189</v>
      </c>
      <c r="AF34" s="23" t="s">
        <v>195</v>
      </c>
      <c r="IJ34" s="20"/>
      <c r="IK34" s="20"/>
      <c r="IL34" s="20"/>
      <c r="IM34" s="20"/>
    </row>
    <row r="35" spans="1:32" s="2" customFormat="1" ht="48">
      <c r="A35" s="38">
        <v>30</v>
      </c>
      <c r="B35" s="24">
        <v>2023</v>
      </c>
      <c r="C35" s="24" t="s">
        <v>229</v>
      </c>
      <c r="D35" s="24" t="s">
        <v>41</v>
      </c>
      <c r="E35" s="24" t="s">
        <v>42</v>
      </c>
      <c r="F35" s="24" t="s">
        <v>43</v>
      </c>
      <c r="G35" s="24" t="s">
        <v>184</v>
      </c>
      <c r="H35" s="24" t="s">
        <v>208</v>
      </c>
      <c r="I35" s="24" t="s">
        <v>186</v>
      </c>
      <c r="J35" s="24" t="s">
        <v>230</v>
      </c>
      <c r="K35" s="24" t="s">
        <v>89</v>
      </c>
      <c r="L35" s="24">
        <v>0.6</v>
      </c>
      <c r="M35" s="24" t="s">
        <v>115</v>
      </c>
      <c r="N35" s="24" t="s">
        <v>125</v>
      </c>
      <c r="O35" s="24" t="s">
        <v>205</v>
      </c>
      <c r="P35" s="24" t="s">
        <v>118</v>
      </c>
      <c r="Q35" s="24">
        <v>8</v>
      </c>
      <c r="R35" s="24">
        <v>8</v>
      </c>
      <c r="S35" s="24">
        <v>0</v>
      </c>
      <c r="T35" s="24">
        <v>0</v>
      </c>
      <c r="U35" s="24">
        <v>0</v>
      </c>
      <c r="V35" s="23" t="s">
        <v>92</v>
      </c>
      <c r="W35" s="24" t="s">
        <v>218</v>
      </c>
      <c r="X35" s="24" t="str">
        <f t="shared" si="0"/>
        <v>新开油茶道路3.5米宽600米等</v>
      </c>
      <c r="Y35" s="24">
        <v>1</v>
      </c>
      <c r="Z35" s="24">
        <v>35</v>
      </c>
      <c r="AA35" s="24">
        <v>112</v>
      </c>
      <c r="AB35" s="24">
        <v>19</v>
      </c>
      <c r="AC35" s="24" t="s">
        <v>54</v>
      </c>
      <c r="AD35" s="24" t="s">
        <v>207</v>
      </c>
      <c r="AE35" s="24" t="s">
        <v>189</v>
      </c>
      <c r="AF35" s="24" t="s">
        <v>208</v>
      </c>
    </row>
    <row r="36" spans="1:32" s="2" customFormat="1" ht="72">
      <c r="A36" s="38">
        <v>31</v>
      </c>
      <c r="B36" s="24">
        <v>2023</v>
      </c>
      <c r="C36" s="24" t="s">
        <v>231</v>
      </c>
      <c r="D36" s="24" t="s">
        <v>58</v>
      </c>
      <c r="E36" s="24" t="s">
        <v>42</v>
      </c>
      <c r="F36" s="24" t="s">
        <v>43</v>
      </c>
      <c r="G36" s="24" t="s">
        <v>184</v>
      </c>
      <c r="H36" s="24" t="s">
        <v>208</v>
      </c>
      <c r="I36" s="24" t="s">
        <v>186</v>
      </c>
      <c r="J36" s="24" t="s">
        <v>232</v>
      </c>
      <c r="K36" s="24" t="s">
        <v>192</v>
      </c>
      <c r="L36" s="24">
        <v>5000</v>
      </c>
      <c r="M36" s="24" t="s">
        <v>115</v>
      </c>
      <c r="N36" s="24" t="s">
        <v>125</v>
      </c>
      <c r="O36" s="24" t="s">
        <v>205</v>
      </c>
      <c r="P36" s="24" t="s">
        <v>118</v>
      </c>
      <c r="Q36" s="24">
        <v>100</v>
      </c>
      <c r="R36" s="24">
        <v>100</v>
      </c>
      <c r="S36" s="24">
        <v>0</v>
      </c>
      <c r="T36" s="24">
        <v>0</v>
      </c>
      <c r="U36" s="24">
        <v>0</v>
      </c>
      <c r="V36" s="23" t="s">
        <v>92</v>
      </c>
      <c r="W36" s="24" t="s">
        <v>233</v>
      </c>
      <c r="X36" s="24" t="str">
        <f t="shared" si="0"/>
        <v>18公分道路硬化5000平方米等</v>
      </c>
      <c r="Y36" s="24">
        <v>1</v>
      </c>
      <c r="Z36" s="24">
        <v>100</v>
      </c>
      <c r="AA36" s="24">
        <v>334</v>
      </c>
      <c r="AB36" s="24">
        <v>15</v>
      </c>
      <c r="AC36" s="24" t="s">
        <v>54</v>
      </c>
      <c r="AD36" s="24" t="s">
        <v>207</v>
      </c>
      <c r="AE36" s="24" t="s">
        <v>189</v>
      </c>
      <c r="AF36" s="24" t="s">
        <v>208</v>
      </c>
    </row>
    <row r="37" spans="1:247" s="6" customFormat="1" ht="60">
      <c r="A37" s="38">
        <v>32</v>
      </c>
      <c r="B37" s="23">
        <v>2023</v>
      </c>
      <c r="C37" s="23" t="s">
        <v>234</v>
      </c>
      <c r="D37" s="23" t="s">
        <v>41</v>
      </c>
      <c r="E37" s="23" t="s">
        <v>42</v>
      </c>
      <c r="F37" s="23" t="s">
        <v>43</v>
      </c>
      <c r="G37" s="23" t="s">
        <v>184</v>
      </c>
      <c r="H37" s="23" t="s">
        <v>220</v>
      </c>
      <c r="I37" s="23" t="s">
        <v>87</v>
      </c>
      <c r="J37" s="23" t="s">
        <v>235</v>
      </c>
      <c r="K37" s="23" t="s">
        <v>89</v>
      </c>
      <c r="L37" s="23">
        <v>3</v>
      </c>
      <c r="M37" s="23" t="s">
        <v>115</v>
      </c>
      <c r="N37" s="23" t="s">
        <v>125</v>
      </c>
      <c r="O37" s="23" t="s">
        <v>205</v>
      </c>
      <c r="P37" s="23" t="s">
        <v>118</v>
      </c>
      <c r="Q37" s="23">
        <v>20</v>
      </c>
      <c r="R37" s="23">
        <v>20</v>
      </c>
      <c r="S37" s="48">
        <v>0</v>
      </c>
      <c r="T37" s="49">
        <v>0</v>
      </c>
      <c r="U37" s="49">
        <v>0</v>
      </c>
      <c r="V37" s="23" t="s">
        <v>92</v>
      </c>
      <c r="W37" s="23" t="s">
        <v>236</v>
      </c>
      <c r="X37" s="24" t="str">
        <f t="shared" si="0"/>
        <v>新建油茶山基地道路建设4米宽，共3000米等</v>
      </c>
      <c r="Y37" s="23">
        <v>1</v>
      </c>
      <c r="Z37" s="23">
        <v>48</v>
      </c>
      <c r="AA37" s="23">
        <v>241</v>
      </c>
      <c r="AB37" s="23">
        <v>19</v>
      </c>
      <c r="AC37" s="59" t="s">
        <v>54</v>
      </c>
      <c r="AD37" s="23" t="s">
        <v>207</v>
      </c>
      <c r="AE37" s="23" t="s">
        <v>189</v>
      </c>
      <c r="AF37" s="23" t="s">
        <v>220</v>
      </c>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20"/>
      <c r="IL37" s="20"/>
      <c r="IM37" s="20"/>
    </row>
    <row r="38" spans="1:32" s="2" customFormat="1" ht="36">
      <c r="A38" s="38">
        <v>33</v>
      </c>
      <c r="B38" s="24">
        <v>2023</v>
      </c>
      <c r="C38" s="24" t="s">
        <v>237</v>
      </c>
      <c r="D38" s="24" t="s">
        <v>41</v>
      </c>
      <c r="E38" s="24" t="s">
        <v>42</v>
      </c>
      <c r="F38" s="24" t="s">
        <v>43</v>
      </c>
      <c r="G38" s="24" t="s">
        <v>184</v>
      </c>
      <c r="H38" s="24" t="s">
        <v>185</v>
      </c>
      <c r="I38" s="24" t="s">
        <v>186</v>
      </c>
      <c r="J38" s="24" t="s">
        <v>238</v>
      </c>
      <c r="K38" s="24" t="s">
        <v>192</v>
      </c>
      <c r="L38" s="24">
        <v>100</v>
      </c>
      <c r="M38" s="24" t="s">
        <v>115</v>
      </c>
      <c r="N38" s="24" t="s">
        <v>116</v>
      </c>
      <c r="O38" s="24" t="s">
        <v>117</v>
      </c>
      <c r="P38" s="24" t="s">
        <v>72</v>
      </c>
      <c r="Q38" s="24">
        <v>25</v>
      </c>
      <c r="R38" s="24">
        <v>0</v>
      </c>
      <c r="S38" s="24">
        <v>25</v>
      </c>
      <c r="T38" s="23">
        <v>0</v>
      </c>
      <c r="U38" s="24">
        <v>0</v>
      </c>
      <c r="V38" s="23" t="s">
        <v>92</v>
      </c>
      <c r="W38" s="24" t="s">
        <v>119</v>
      </c>
      <c r="X38" s="24" t="str">
        <f t="shared" si="0"/>
        <v>硬化入户路及余坪约100平方米等</v>
      </c>
      <c r="Y38" s="24">
        <v>1</v>
      </c>
      <c r="Z38" s="24">
        <v>98</v>
      </c>
      <c r="AA38" s="24">
        <v>340</v>
      </c>
      <c r="AB38" s="24">
        <v>19</v>
      </c>
      <c r="AC38" s="24" t="s">
        <v>54</v>
      </c>
      <c r="AD38" s="24" t="s">
        <v>55</v>
      </c>
      <c r="AE38" s="24" t="s">
        <v>189</v>
      </c>
      <c r="AF38" s="24" t="s">
        <v>185</v>
      </c>
    </row>
    <row r="39" spans="1:32" s="2" customFormat="1" ht="36">
      <c r="A39" s="38">
        <v>34</v>
      </c>
      <c r="B39" s="24">
        <v>2023</v>
      </c>
      <c r="C39" s="24" t="s">
        <v>239</v>
      </c>
      <c r="D39" s="24" t="s">
        <v>41</v>
      </c>
      <c r="E39" s="24" t="s">
        <v>42</v>
      </c>
      <c r="F39" s="24" t="s">
        <v>43</v>
      </c>
      <c r="G39" s="24" t="s">
        <v>184</v>
      </c>
      <c r="H39" s="24" t="s">
        <v>220</v>
      </c>
      <c r="I39" s="24" t="s">
        <v>87</v>
      </c>
      <c r="J39" s="24" t="s">
        <v>240</v>
      </c>
      <c r="K39" s="24" t="s">
        <v>216</v>
      </c>
      <c r="L39" s="24">
        <v>20</v>
      </c>
      <c r="M39" s="24" t="s">
        <v>115</v>
      </c>
      <c r="N39" s="24" t="s">
        <v>116</v>
      </c>
      <c r="O39" s="24" t="s">
        <v>117</v>
      </c>
      <c r="P39" s="24" t="s">
        <v>72</v>
      </c>
      <c r="Q39" s="24">
        <v>25</v>
      </c>
      <c r="R39" s="24">
        <v>0</v>
      </c>
      <c r="S39" s="24">
        <v>25</v>
      </c>
      <c r="T39" s="23">
        <v>0</v>
      </c>
      <c r="U39" s="24">
        <v>0</v>
      </c>
      <c r="V39" s="23" t="s">
        <v>92</v>
      </c>
      <c r="W39" s="24" t="s">
        <v>119</v>
      </c>
      <c r="X39" s="24" t="str">
        <f t="shared" si="0"/>
        <v>建设堡坎20立方米等</v>
      </c>
      <c r="Y39" s="24">
        <v>1</v>
      </c>
      <c r="Z39" s="24">
        <v>121</v>
      </c>
      <c r="AA39" s="24">
        <v>369</v>
      </c>
      <c r="AB39" s="24">
        <v>15</v>
      </c>
      <c r="AC39" s="24" t="s">
        <v>54</v>
      </c>
      <c r="AD39" s="24" t="s">
        <v>55</v>
      </c>
      <c r="AE39" s="24" t="s">
        <v>189</v>
      </c>
      <c r="AF39" s="24" t="s">
        <v>220</v>
      </c>
    </row>
    <row r="40" spans="1:247" s="5" customFormat="1" ht="36">
      <c r="A40" s="38">
        <v>35</v>
      </c>
      <c r="B40" s="23">
        <v>2023</v>
      </c>
      <c r="C40" s="23" t="s">
        <v>241</v>
      </c>
      <c r="D40" s="23" t="s">
        <v>41</v>
      </c>
      <c r="E40" s="23" t="s">
        <v>42</v>
      </c>
      <c r="F40" s="23" t="s">
        <v>43</v>
      </c>
      <c r="G40" s="23" t="s">
        <v>184</v>
      </c>
      <c r="H40" s="23" t="s">
        <v>210</v>
      </c>
      <c r="I40" s="23" t="s">
        <v>211</v>
      </c>
      <c r="J40" s="23" t="s">
        <v>242</v>
      </c>
      <c r="K40" s="23" t="s">
        <v>216</v>
      </c>
      <c r="L40" s="23">
        <v>500</v>
      </c>
      <c r="M40" s="23" t="s">
        <v>115</v>
      </c>
      <c r="N40" s="23" t="s">
        <v>125</v>
      </c>
      <c r="O40" s="23" t="s">
        <v>217</v>
      </c>
      <c r="P40" s="23" t="s">
        <v>72</v>
      </c>
      <c r="Q40" s="23">
        <v>25</v>
      </c>
      <c r="R40" s="23">
        <v>25</v>
      </c>
      <c r="S40" s="48">
        <v>0</v>
      </c>
      <c r="T40" s="49">
        <v>0</v>
      </c>
      <c r="U40" s="49">
        <v>0</v>
      </c>
      <c r="V40" s="23" t="s">
        <v>92</v>
      </c>
      <c r="W40" s="24" t="s">
        <v>119</v>
      </c>
      <c r="X40" s="24" t="str">
        <f t="shared" si="0"/>
        <v>堆砌堡坎500立方米等</v>
      </c>
      <c r="Y40" s="23">
        <v>2</v>
      </c>
      <c r="Z40" s="23">
        <v>70</v>
      </c>
      <c r="AA40" s="23">
        <v>290</v>
      </c>
      <c r="AB40" s="23">
        <v>19</v>
      </c>
      <c r="AC40" s="59" t="s">
        <v>54</v>
      </c>
      <c r="AD40" s="23" t="s">
        <v>129</v>
      </c>
      <c r="AE40" s="23" t="s">
        <v>189</v>
      </c>
      <c r="AF40" s="23" t="s">
        <v>210</v>
      </c>
      <c r="IJ40" s="20"/>
      <c r="IK40" s="20"/>
      <c r="IL40" s="20"/>
      <c r="IM40" s="20"/>
    </row>
    <row r="41" spans="1:247" s="7" customFormat="1" ht="36">
      <c r="A41" s="38">
        <v>36</v>
      </c>
      <c r="B41" s="24">
        <v>2023</v>
      </c>
      <c r="C41" s="23" t="s">
        <v>243</v>
      </c>
      <c r="D41" s="23" t="s">
        <v>41</v>
      </c>
      <c r="E41" s="23" t="s">
        <v>42</v>
      </c>
      <c r="F41" s="23" t="s">
        <v>43</v>
      </c>
      <c r="G41" s="23" t="s">
        <v>184</v>
      </c>
      <c r="H41" s="23" t="s">
        <v>45</v>
      </c>
      <c r="I41" s="23" t="s">
        <v>87</v>
      </c>
      <c r="J41" s="23" t="s">
        <v>244</v>
      </c>
      <c r="K41" s="23" t="s">
        <v>89</v>
      </c>
      <c r="L41" s="23">
        <v>3</v>
      </c>
      <c r="M41" s="23" t="s">
        <v>115</v>
      </c>
      <c r="N41" s="23" t="s">
        <v>125</v>
      </c>
      <c r="O41" s="23" t="s">
        <v>126</v>
      </c>
      <c r="P41" s="23" t="s">
        <v>72</v>
      </c>
      <c r="Q41" s="23">
        <v>30</v>
      </c>
      <c r="R41" s="23">
        <v>30</v>
      </c>
      <c r="S41" s="48">
        <v>0</v>
      </c>
      <c r="T41" s="49">
        <v>0</v>
      </c>
      <c r="U41" s="49">
        <v>0</v>
      </c>
      <c r="V41" s="23" t="s">
        <v>92</v>
      </c>
      <c r="W41" s="24" t="s">
        <v>119</v>
      </c>
      <c r="X41" s="24" t="str">
        <f t="shared" si="0"/>
        <v>铺设50、32Pe等规格管道3000米等</v>
      </c>
      <c r="Y41" s="23">
        <v>1</v>
      </c>
      <c r="Z41" s="23">
        <v>126</v>
      </c>
      <c r="AA41" s="23">
        <v>412</v>
      </c>
      <c r="AB41" s="23">
        <v>20</v>
      </c>
      <c r="AC41" s="59" t="s">
        <v>54</v>
      </c>
      <c r="AD41" s="23" t="s">
        <v>129</v>
      </c>
      <c r="AE41" s="23" t="s">
        <v>189</v>
      </c>
      <c r="AF41" s="23" t="s">
        <v>195</v>
      </c>
      <c r="IJ41" s="20"/>
      <c r="IK41" s="20"/>
      <c r="IL41" s="20"/>
      <c r="IM41" s="20"/>
    </row>
    <row r="42" spans="1:248" s="5" customFormat="1" ht="48">
      <c r="A42" s="38">
        <v>37</v>
      </c>
      <c r="B42" s="24">
        <v>2023</v>
      </c>
      <c r="C42" s="24" t="s">
        <v>245</v>
      </c>
      <c r="D42" s="24" t="s">
        <v>41</v>
      </c>
      <c r="E42" s="24" t="s">
        <v>42</v>
      </c>
      <c r="F42" s="24" t="s">
        <v>43</v>
      </c>
      <c r="G42" s="24" t="s">
        <v>184</v>
      </c>
      <c r="H42" s="24" t="s">
        <v>208</v>
      </c>
      <c r="I42" s="24" t="s">
        <v>186</v>
      </c>
      <c r="J42" s="24" t="s">
        <v>246</v>
      </c>
      <c r="K42" s="24" t="s">
        <v>89</v>
      </c>
      <c r="L42" s="24">
        <v>0.4</v>
      </c>
      <c r="M42" s="24" t="s">
        <v>49</v>
      </c>
      <c r="N42" s="24" t="s">
        <v>107</v>
      </c>
      <c r="O42" s="24" t="s">
        <v>247</v>
      </c>
      <c r="P42" s="24" t="s">
        <v>118</v>
      </c>
      <c r="Q42" s="24">
        <v>7</v>
      </c>
      <c r="R42" s="24">
        <v>7</v>
      </c>
      <c r="S42" s="24">
        <v>0</v>
      </c>
      <c r="T42" s="24">
        <v>0</v>
      </c>
      <c r="U42" s="24">
        <v>0</v>
      </c>
      <c r="V42" s="23" t="s">
        <v>92</v>
      </c>
      <c r="W42" s="24" t="s">
        <v>248</v>
      </c>
      <c r="X42" s="24" t="str">
        <f t="shared" si="0"/>
        <v>新建及维修30*30水渠400米</v>
      </c>
      <c r="Y42" s="24">
        <v>1</v>
      </c>
      <c r="Z42" s="24">
        <v>65</v>
      </c>
      <c r="AA42" s="24">
        <v>260</v>
      </c>
      <c r="AB42" s="24">
        <v>19</v>
      </c>
      <c r="AC42" s="24" t="s">
        <v>54</v>
      </c>
      <c r="AD42" s="24" t="s">
        <v>55</v>
      </c>
      <c r="AE42" s="24" t="s">
        <v>189</v>
      </c>
      <c r="AF42" s="24" t="s">
        <v>208</v>
      </c>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row>
    <row r="43" spans="1:247" s="7" customFormat="1" ht="72">
      <c r="A43" s="38">
        <v>38</v>
      </c>
      <c r="B43" s="24">
        <v>2023</v>
      </c>
      <c r="C43" s="23" t="s">
        <v>249</v>
      </c>
      <c r="D43" s="23" t="s">
        <v>41</v>
      </c>
      <c r="E43" s="23" t="s">
        <v>42</v>
      </c>
      <c r="F43" s="23" t="s">
        <v>43</v>
      </c>
      <c r="G43" s="23" t="s">
        <v>184</v>
      </c>
      <c r="H43" s="23" t="s">
        <v>195</v>
      </c>
      <c r="I43" s="23" t="s">
        <v>87</v>
      </c>
      <c r="J43" s="23" t="s">
        <v>250</v>
      </c>
      <c r="K43" s="23" t="s">
        <v>192</v>
      </c>
      <c r="L43" s="23">
        <v>3500</v>
      </c>
      <c r="M43" s="23" t="s">
        <v>115</v>
      </c>
      <c r="N43" s="23" t="s">
        <v>125</v>
      </c>
      <c r="O43" s="23" t="s">
        <v>205</v>
      </c>
      <c r="P43" s="23" t="s">
        <v>118</v>
      </c>
      <c r="Q43" s="23">
        <v>55</v>
      </c>
      <c r="R43" s="23">
        <v>55</v>
      </c>
      <c r="S43" s="48">
        <v>0</v>
      </c>
      <c r="T43" s="49">
        <v>0</v>
      </c>
      <c r="U43" s="49">
        <v>0</v>
      </c>
      <c r="V43" s="23" t="s">
        <v>92</v>
      </c>
      <c r="W43" s="23" t="s">
        <v>251</v>
      </c>
      <c r="X43" s="24" t="str">
        <f t="shared" si="0"/>
        <v>18公分道路硬化3500平方米等</v>
      </c>
      <c r="Y43" s="23">
        <v>1</v>
      </c>
      <c r="Z43" s="23">
        <v>18</v>
      </c>
      <c r="AA43" s="23">
        <v>620</v>
      </c>
      <c r="AB43" s="23">
        <v>19</v>
      </c>
      <c r="AC43" s="59" t="s">
        <v>54</v>
      </c>
      <c r="AD43" s="23" t="s">
        <v>207</v>
      </c>
      <c r="AE43" s="23" t="s">
        <v>189</v>
      </c>
      <c r="AF43" s="23" t="s">
        <v>195</v>
      </c>
      <c r="IJ43" s="20"/>
      <c r="IK43" s="20"/>
      <c r="IL43" s="20"/>
      <c r="IM43" s="20"/>
    </row>
    <row r="44" spans="1:247" s="7" customFormat="1" ht="36">
      <c r="A44" s="38">
        <v>39</v>
      </c>
      <c r="B44" s="23">
        <v>2023</v>
      </c>
      <c r="C44" s="23" t="s">
        <v>252</v>
      </c>
      <c r="D44" s="23" t="s">
        <v>41</v>
      </c>
      <c r="E44" s="23" t="s">
        <v>42</v>
      </c>
      <c r="F44" s="23" t="s">
        <v>43</v>
      </c>
      <c r="G44" s="23" t="s">
        <v>184</v>
      </c>
      <c r="H44" s="23" t="s">
        <v>210</v>
      </c>
      <c r="I44" s="23" t="s">
        <v>211</v>
      </c>
      <c r="J44" s="23" t="s">
        <v>253</v>
      </c>
      <c r="K44" s="23" t="s">
        <v>89</v>
      </c>
      <c r="L44" s="23">
        <v>0.1</v>
      </c>
      <c r="M44" s="23" t="s">
        <v>115</v>
      </c>
      <c r="N44" s="23" t="s">
        <v>125</v>
      </c>
      <c r="O44" s="23" t="s">
        <v>254</v>
      </c>
      <c r="P44" s="23" t="s">
        <v>72</v>
      </c>
      <c r="Q44" s="23">
        <v>25</v>
      </c>
      <c r="R44" s="23">
        <v>25</v>
      </c>
      <c r="S44" s="48">
        <v>0</v>
      </c>
      <c r="T44" s="49">
        <v>0</v>
      </c>
      <c r="U44" s="49">
        <v>0</v>
      </c>
      <c r="V44" s="23" t="s">
        <v>92</v>
      </c>
      <c r="W44" s="24" t="s">
        <v>119</v>
      </c>
      <c r="X44" s="24" t="str">
        <f t="shared" si="0"/>
        <v>上下村道路改扩建100米等</v>
      </c>
      <c r="Y44" s="23">
        <v>2</v>
      </c>
      <c r="Z44" s="23">
        <v>70</v>
      </c>
      <c r="AA44" s="23">
        <v>290</v>
      </c>
      <c r="AB44" s="23">
        <v>19</v>
      </c>
      <c r="AC44" s="59" t="s">
        <v>54</v>
      </c>
      <c r="AD44" s="26" t="s">
        <v>255</v>
      </c>
      <c r="AE44" s="23" t="s">
        <v>189</v>
      </c>
      <c r="AF44" s="23" t="s">
        <v>210</v>
      </c>
      <c r="IJ44" s="20"/>
      <c r="IK44" s="20"/>
      <c r="IL44" s="20"/>
      <c r="IM44" s="20"/>
    </row>
    <row r="45" spans="1:247" s="8" customFormat="1" ht="60">
      <c r="A45" s="38">
        <v>40</v>
      </c>
      <c r="B45" s="23">
        <v>2023</v>
      </c>
      <c r="C45" s="23" t="s">
        <v>256</v>
      </c>
      <c r="D45" s="23" t="s">
        <v>41</v>
      </c>
      <c r="E45" s="23" t="s">
        <v>42</v>
      </c>
      <c r="F45" s="23" t="s">
        <v>43</v>
      </c>
      <c r="G45" s="23" t="s">
        <v>184</v>
      </c>
      <c r="H45" s="23" t="s">
        <v>199</v>
      </c>
      <c r="I45" s="26" t="s">
        <v>186</v>
      </c>
      <c r="J45" s="23" t="s">
        <v>257</v>
      </c>
      <c r="K45" s="23" t="s">
        <v>89</v>
      </c>
      <c r="L45" s="23">
        <v>0.8</v>
      </c>
      <c r="M45" s="23" t="s">
        <v>49</v>
      </c>
      <c r="N45" s="23" t="s">
        <v>107</v>
      </c>
      <c r="O45" s="23" t="s">
        <v>247</v>
      </c>
      <c r="P45" s="23" t="s">
        <v>118</v>
      </c>
      <c r="Q45" s="23">
        <v>15</v>
      </c>
      <c r="R45" s="23">
        <v>15</v>
      </c>
      <c r="S45" s="48">
        <v>0</v>
      </c>
      <c r="T45" s="49">
        <v>0</v>
      </c>
      <c r="U45" s="49">
        <v>0</v>
      </c>
      <c r="V45" s="23" t="s">
        <v>92</v>
      </c>
      <c r="W45" s="23" t="s">
        <v>258</v>
      </c>
      <c r="X45" s="24" t="str">
        <f t="shared" si="0"/>
        <v>修建30*30水渠800米等</v>
      </c>
      <c r="Y45" s="23">
        <v>1</v>
      </c>
      <c r="Z45" s="23">
        <v>305</v>
      </c>
      <c r="AA45" s="23">
        <v>1100</v>
      </c>
      <c r="AB45" s="23">
        <v>15</v>
      </c>
      <c r="AC45" s="59" t="s">
        <v>54</v>
      </c>
      <c r="AD45" s="23" t="s">
        <v>55</v>
      </c>
      <c r="AE45" s="23" t="s">
        <v>189</v>
      </c>
      <c r="AF45" s="23" t="s">
        <v>199</v>
      </c>
      <c r="IJ45" s="20"/>
      <c r="IK45" s="20"/>
      <c r="IL45" s="20"/>
      <c r="IM45" s="20"/>
    </row>
    <row r="46" spans="1:247" s="9" customFormat="1" ht="36">
      <c r="A46" s="38">
        <v>41</v>
      </c>
      <c r="B46" s="39">
        <v>2023</v>
      </c>
      <c r="C46" s="23" t="s">
        <v>259</v>
      </c>
      <c r="D46" s="23" t="s">
        <v>41</v>
      </c>
      <c r="E46" s="23" t="s">
        <v>42</v>
      </c>
      <c r="F46" s="23" t="s">
        <v>43</v>
      </c>
      <c r="G46" s="23" t="s">
        <v>184</v>
      </c>
      <c r="H46" s="23" t="s">
        <v>199</v>
      </c>
      <c r="I46" s="26" t="s">
        <v>186</v>
      </c>
      <c r="J46" s="23" t="s">
        <v>260</v>
      </c>
      <c r="K46" s="23" t="s">
        <v>216</v>
      </c>
      <c r="L46" s="23">
        <v>42</v>
      </c>
      <c r="M46" s="23" t="s">
        <v>115</v>
      </c>
      <c r="N46" s="23" t="s">
        <v>125</v>
      </c>
      <c r="O46" s="23" t="s">
        <v>217</v>
      </c>
      <c r="P46" s="23" t="s">
        <v>72</v>
      </c>
      <c r="Q46" s="23">
        <v>10</v>
      </c>
      <c r="R46" s="23">
        <v>10</v>
      </c>
      <c r="S46" s="48">
        <v>0</v>
      </c>
      <c r="T46" s="49">
        <v>0</v>
      </c>
      <c r="U46" s="49">
        <v>0</v>
      </c>
      <c r="V46" s="23" t="s">
        <v>92</v>
      </c>
      <c r="W46" s="24" t="s">
        <v>119</v>
      </c>
      <c r="X46" s="24" t="str">
        <f t="shared" si="0"/>
        <v>新建3.5m*4m*3m水陂1座等</v>
      </c>
      <c r="Y46" s="23">
        <v>1</v>
      </c>
      <c r="Z46" s="23">
        <v>52</v>
      </c>
      <c r="AA46" s="23">
        <v>177</v>
      </c>
      <c r="AB46" s="23">
        <v>20</v>
      </c>
      <c r="AC46" s="59" t="s">
        <v>54</v>
      </c>
      <c r="AD46" s="23" t="s">
        <v>129</v>
      </c>
      <c r="AE46" s="23" t="s">
        <v>189</v>
      </c>
      <c r="AF46" s="23" t="s">
        <v>199</v>
      </c>
      <c r="AG46" s="60"/>
      <c r="AH46" s="61"/>
      <c r="AI46" s="60"/>
      <c r="AJ46" s="60"/>
      <c r="AK46" s="60"/>
      <c r="AL46" s="61"/>
      <c r="AM46" s="60"/>
      <c r="AN46" s="60"/>
      <c r="AO46" s="60"/>
      <c r="AP46" s="60"/>
      <c r="AQ46" s="60"/>
      <c r="AR46" s="61"/>
      <c r="AS46" s="61"/>
      <c r="AT46" s="60"/>
      <c r="AU46" s="61"/>
      <c r="AV46" s="60"/>
      <c r="AW46" s="60"/>
      <c r="AX46" s="60"/>
      <c r="AY46" s="61"/>
      <c r="AZ46" s="60"/>
      <c r="BA46" s="60"/>
      <c r="BB46" s="60"/>
      <c r="BC46" s="60"/>
      <c r="BD46" s="60"/>
      <c r="BE46" s="61"/>
      <c r="BF46" s="61"/>
      <c r="BG46" s="60"/>
      <c r="BH46" s="61"/>
      <c r="BI46" s="60"/>
      <c r="BJ46" s="60"/>
      <c r="BK46" s="60"/>
      <c r="BL46" s="61"/>
      <c r="BM46" s="60"/>
      <c r="BN46" s="60"/>
      <c r="BO46" s="60"/>
      <c r="BP46" s="60"/>
      <c r="BQ46" s="60"/>
      <c r="BR46" s="61"/>
      <c r="BS46" s="61"/>
      <c r="BT46" s="60"/>
      <c r="BU46" s="61"/>
      <c r="BV46" s="60"/>
      <c r="BW46" s="60"/>
      <c r="BX46" s="60"/>
      <c r="BY46" s="61"/>
      <c r="BZ46" s="60"/>
      <c r="CA46" s="60"/>
      <c r="CB46" s="60"/>
      <c r="CC46" s="60"/>
      <c r="CD46" s="60"/>
      <c r="CE46" s="61"/>
      <c r="CF46" s="61"/>
      <c r="CG46" s="60"/>
      <c r="CH46" s="61"/>
      <c r="CI46" s="60"/>
      <c r="CJ46" s="60"/>
      <c r="CK46" s="60"/>
      <c r="CL46" s="61"/>
      <c r="CM46" s="60"/>
      <c r="CN46" s="60"/>
      <c r="CO46" s="60"/>
      <c r="CP46" s="60"/>
      <c r="CQ46" s="60"/>
      <c r="CR46" s="61"/>
      <c r="CS46" s="61"/>
      <c r="CT46" s="60"/>
      <c r="CU46" s="61"/>
      <c r="CV46" s="60"/>
      <c r="CW46" s="60"/>
      <c r="CX46" s="60"/>
      <c r="CY46" s="61"/>
      <c r="CZ46" s="60"/>
      <c r="DA46" s="60"/>
      <c r="DB46" s="60"/>
      <c r="DC46" s="60"/>
      <c r="DD46" s="60"/>
      <c r="DE46" s="61"/>
      <c r="DF46" s="61"/>
      <c r="DG46" s="60"/>
      <c r="DH46" s="61"/>
      <c r="DI46" s="60"/>
      <c r="DJ46" s="60"/>
      <c r="DK46" s="60"/>
      <c r="DL46" s="61"/>
      <c r="DM46" s="60"/>
      <c r="DN46" s="60"/>
      <c r="DO46" s="60"/>
      <c r="DP46" s="60"/>
      <c r="DQ46" s="60"/>
      <c r="DR46" s="61"/>
      <c r="DS46" s="61"/>
      <c r="DT46" s="60"/>
      <c r="DU46" s="61"/>
      <c r="DV46" s="60"/>
      <c r="DW46" s="60"/>
      <c r="DX46" s="60"/>
      <c r="DY46" s="61"/>
      <c r="DZ46" s="60"/>
      <c r="EA46" s="60"/>
      <c r="EB46" s="60"/>
      <c r="EC46" s="60"/>
      <c r="ED46" s="60"/>
      <c r="EE46" s="61"/>
      <c r="EF46" s="61"/>
      <c r="EG46" s="60"/>
      <c r="EH46" s="61"/>
      <c r="EI46" s="60"/>
      <c r="EJ46" s="60"/>
      <c r="EK46" s="60"/>
      <c r="EL46" s="61"/>
      <c r="EM46" s="60"/>
      <c r="EN46" s="60"/>
      <c r="EO46" s="60"/>
      <c r="EP46" s="60"/>
      <c r="EQ46" s="60"/>
      <c r="ER46" s="61"/>
      <c r="ES46" s="61"/>
      <c r="ET46" s="60"/>
      <c r="EU46" s="61"/>
      <c r="EV46" s="60"/>
      <c r="EW46" s="60"/>
      <c r="EX46" s="60"/>
      <c r="EY46" s="61"/>
      <c r="EZ46" s="60"/>
      <c r="FA46" s="60"/>
      <c r="FB46" s="60"/>
      <c r="FC46" s="60"/>
      <c r="FD46" s="60"/>
      <c r="FE46" s="61"/>
      <c r="FF46" s="61"/>
      <c r="FG46" s="60"/>
      <c r="FH46" s="61"/>
      <c r="FI46" s="60"/>
      <c r="FJ46" s="60"/>
      <c r="FK46" s="60"/>
      <c r="FL46" s="61"/>
      <c r="FM46" s="60"/>
      <c r="FN46" s="60"/>
      <c r="FO46" s="60"/>
      <c r="FP46" s="60"/>
      <c r="FQ46" s="60"/>
      <c r="FR46" s="61"/>
      <c r="FS46" s="61"/>
      <c r="FT46" s="60"/>
      <c r="FU46" s="61"/>
      <c r="FV46" s="60"/>
      <c r="FW46" s="60"/>
      <c r="FX46" s="60"/>
      <c r="FY46" s="61"/>
      <c r="FZ46" s="60"/>
      <c r="GA46" s="60"/>
      <c r="GB46" s="60"/>
      <c r="GC46" s="60"/>
      <c r="GD46" s="60"/>
      <c r="GE46" s="61"/>
      <c r="GF46" s="61"/>
      <c r="GG46" s="60"/>
      <c r="GH46" s="61"/>
      <c r="GI46" s="60"/>
      <c r="GJ46" s="60"/>
      <c r="GK46" s="60"/>
      <c r="GL46" s="61"/>
      <c r="GM46" s="60"/>
      <c r="GN46" s="60"/>
      <c r="GO46" s="60"/>
      <c r="GP46" s="60"/>
      <c r="GQ46" s="60"/>
      <c r="GR46" s="61"/>
      <c r="GS46" s="61"/>
      <c r="GT46" s="60"/>
      <c r="GU46" s="61"/>
      <c r="GV46" s="60"/>
      <c r="GW46" s="60"/>
      <c r="GX46" s="60"/>
      <c r="GY46" s="61"/>
      <c r="GZ46" s="60"/>
      <c r="HA46" s="60"/>
      <c r="HB46" s="60"/>
      <c r="HC46" s="60"/>
      <c r="HD46" s="60"/>
      <c r="HE46" s="61"/>
      <c r="HF46" s="61"/>
      <c r="HG46" s="60"/>
      <c r="HH46" s="61"/>
      <c r="HI46" s="60"/>
      <c r="HJ46" s="60"/>
      <c r="HK46" s="60"/>
      <c r="HL46" s="61"/>
      <c r="HM46" s="60"/>
      <c r="HN46" s="60"/>
      <c r="HO46" s="60"/>
      <c r="HP46" s="60"/>
      <c r="HQ46" s="60"/>
      <c r="HR46" s="61"/>
      <c r="HS46" s="61"/>
      <c r="HT46" s="60"/>
      <c r="HU46" s="61"/>
      <c r="HV46" s="60"/>
      <c r="HW46" s="60"/>
      <c r="HX46" s="60"/>
      <c r="HY46" s="61"/>
      <c r="HZ46" s="60"/>
      <c r="IA46" s="60"/>
      <c r="IB46" s="60"/>
      <c r="IC46" s="60"/>
      <c r="ID46" s="60"/>
      <c r="IE46" s="61"/>
      <c r="IF46" s="61"/>
      <c r="IG46" s="60"/>
      <c r="IH46" s="61"/>
      <c r="II46" s="60"/>
      <c r="IJ46" s="60"/>
      <c r="IK46" s="20"/>
      <c r="IL46" s="20"/>
      <c r="IM46" s="20"/>
    </row>
    <row r="47" spans="1:247" s="1" customFormat="1" ht="36">
      <c r="A47" s="38">
        <v>42</v>
      </c>
      <c r="B47" s="23">
        <v>2023</v>
      </c>
      <c r="C47" s="23" t="s">
        <v>261</v>
      </c>
      <c r="D47" s="23" t="s">
        <v>41</v>
      </c>
      <c r="E47" s="23" t="s">
        <v>42</v>
      </c>
      <c r="F47" s="23" t="s">
        <v>43</v>
      </c>
      <c r="G47" s="23" t="s">
        <v>184</v>
      </c>
      <c r="H47" s="23" t="s">
        <v>220</v>
      </c>
      <c r="I47" s="23" t="s">
        <v>87</v>
      </c>
      <c r="J47" s="23" t="s">
        <v>262</v>
      </c>
      <c r="K47" s="23" t="s">
        <v>89</v>
      </c>
      <c r="L47" s="23">
        <v>2.5</v>
      </c>
      <c r="M47" s="23" t="s">
        <v>115</v>
      </c>
      <c r="N47" s="23" t="s">
        <v>125</v>
      </c>
      <c r="O47" s="23" t="s">
        <v>126</v>
      </c>
      <c r="P47" s="23" t="s">
        <v>118</v>
      </c>
      <c r="Q47" s="23">
        <v>20</v>
      </c>
      <c r="R47" s="23">
        <v>20</v>
      </c>
      <c r="S47" s="48">
        <v>0</v>
      </c>
      <c r="T47" s="49">
        <v>0</v>
      </c>
      <c r="U47" s="49">
        <v>0</v>
      </c>
      <c r="V47" s="23" t="s">
        <v>92</v>
      </c>
      <c r="W47" s="24" t="s">
        <v>119</v>
      </c>
      <c r="X47" s="24" t="str">
        <f t="shared" si="0"/>
        <v>铺设PE50、32等规格管网2500米，增加增压设备等</v>
      </c>
      <c r="Y47" s="23">
        <v>1</v>
      </c>
      <c r="Z47" s="23">
        <v>35</v>
      </c>
      <c r="AA47" s="23">
        <v>112</v>
      </c>
      <c r="AB47" s="23">
        <v>19</v>
      </c>
      <c r="AC47" s="59" t="s">
        <v>54</v>
      </c>
      <c r="AD47" s="23" t="s">
        <v>129</v>
      </c>
      <c r="AE47" s="23" t="s">
        <v>189</v>
      </c>
      <c r="AF47" s="23" t="s">
        <v>220</v>
      </c>
      <c r="IJ47" s="20"/>
      <c r="IK47" s="20"/>
      <c r="IL47" s="20"/>
      <c r="IM47" s="20"/>
    </row>
    <row r="48" spans="1:32" s="2" customFormat="1" ht="36">
      <c r="A48" s="38">
        <v>43</v>
      </c>
      <c r="B48" s="24">
        <v>2023</v>
      </c>
      <c r="C48" s="24" t="s">
        <v>263</v>
      </c>
      <c r="D48" s="24" t="s">
        <v>41</v>
      </c>
      <c r="E48" s="24" t="s">
        <v>42</v>
      </c>
      <c r="F48" s="24" t="s">
        <v>43</v>
      </c>
      <c r="G48" s="24" t="s">
        <v>184</v>
      </c>
      <c r="H48" s="24" t="s">
        <v>210</v>
      </c>
      <c r="I48" s="24" t="s">
        <v>211</v>
      </c>
      <c r="J48" s="24" t="s">
        <v>264</v>
      </c>
      <c r="K48" s="24" t="s">
        <v>89</v>
      </c>
      <c r="L48" s="24">
        <v>0.1</v>
      </c>
      <c r="M48" s="24" t="s">
        <v>115</v>
      </c>
      <c r="N48" s="24" t="s">
        <v>116</v>
      </c>
      <c r="O48" s="24" t="s">
        <v>117</v>
      </c>
      <c r="P48" s="24" t="s">
        <v>72</v>
      </c>
      <c r="Q48" s="24">
        <v>25</v>
      </c>
      <c r="R48" s="24">
        <v>0</v>
      </c>
      <c r="S48" s="24">
        <v>25</v>
      </c>
      <c r="T48" s="23">
        <v>0</v>
      </c>
      <c r="U48" s="24">
        <v>0</v>
      </c>
      <c r="V48" s="23" t="s">
        <v>92</v>
      </c>
      <c r="W48" s="24" t="s">
        <v>119</v>
      </c>
      <c r="X48" s="24" t="str">
        <f t="shared" si="0"/>
        <v>建设点沿线300米道路平整、余坪硬化80平方米等</v>
      </c>
      <c r="Y48" s="24">
        <v>1</v>
      </c>
      <c r="Z48" s="24">
        <v>78</v>
      </c>
      <c r="AA48" s="24">
        <v>310</v>
      </c>
      <c r="AB48" s="24">
        <v>19</v>
      </c>
      <c r="AC48" s="24" t="s">
        <v>54</v>
      </c>
      <c r="AD48" s="24" t="s">
        <v>55</v>
      </c>
      <c r="AE48" s="24" t="s">
        <v>189</v>
      </c>
      <c r="AF48" s="24" t="s">
        <v>210</v>
      </c>
    </row>
    <row r="49" spans="1:247" s="10" customFormat="1" ht="36">
      <c r="A49" s="38">
        <v>44</v>
      </c>
      <c r="B49" s="23">
        <v>2023</v>
      </c>
      <c r="C49" s="28" t="s">
        <v>265</v>
      </c>
      <c r="D49" s="23" t="s">
        <v>58</v>
      </c>
      <c r="E49" s="23" t="s">
        <v>42</v>
      </c>
      <c r="F49" s="28" t="s">
        <v>43</v>
      </c>
      <c r="G49" s="28" t="s">
        <v>184</v>
      </c>
      <c r="H49" s="28" t="s">
        <v>195</v>
      </c>
      <c r="I49" s="28" t="s">
        <v>87</v>
      </c>
      <c r="J49" s="28" t="s">
        <v>266</v>
      </c>
      <c r="K49" s="28" t="s">
        <v>89</v>
      </c>
      <c r="L49" s="28">
        <v>1</v>
      </c>
      <c r="M49" s="28" t="s">
        <v>115</v>
      </c>
      <c r="N49" s="28" t="s">
        <v>125</v>
      </c>
      <c r="O49" s="28" t="s">
        <v>217</v>
      </c>
      <c r="P49" s="28" t="s">
        <v>118</v>
      </c>
      <c r="Q49" s="28">
        <v>45</v>
      </c>
      <c r="R49" s="28">
        <v>45</v>
      </c>
      <c r="S49" s="51">
        <v>0</v>
      </c>
      <c r="T49" s="52">
        <v>0</v>
      </c>
      <c r="U49" s="52">
        <v>0</v>
      </c>
      <c r="V49" s="23" t="s">
        <v>92</v>
      </c>
      <c r="W49" s="24" t="s">
        <v>119</v>
      </c>
      <c r="X49" s="24" t="str">
        <f t="shared" si="0"/>
        <v>维修山塘斜管、涵管及水渠1000米，清理淤泥等</v>
      </c>
      <c r="Y49" s="28">
        <v>1</v>
      </c>
      <c r="Z49" s="28">
        <v>40</v>
      </c>
      <c r="AA49" s="28">
        <v>154</v>
      </c>
      <c r="AB49" s="28">
        <v>40</v>
      </c>
      <c r="AC49" s="59" t="s">
        <v>54</v>
      </c>
      <c r="AD49" s="28" t="s">
        <v>129</v>
      </c>
      <c r="AE49" s="28" t="s">
        <v>189</v>
      </c>
      <c r="AF49" s="28" t="s">
        <v>195</v>
      </c>
      <c r="IJ49" s="20"/>
      <c r="IK49" s="62"/>
      <c r="IL49" s="62"/>
      <c r="IM49" s="62"/>
    </row>
    <row r="50" spans="1:248" s="5" customFormat="1" ht="72">
      <c r="A50" s="38">
        <v>45</v>
      </c>
      <c r="B50" s="24">
        <v>2023</v>
      </c>
      <c r="C50" s="24" t="s">
        <v>267</v>
      </c>
      <c r="D50" s="24" t="s">
        <v>41</v>
      </c>
      <c r="E50" s="24" t="s">
        <v>42</v>
      </c>
      <c r="F50" s="24" t="s">
        <v>43</v>
      </c>
      <c r="G50" s="24" t="s">
        <v>184</v>
      </c>
      <c r="H50" s="24" t="s">
        <v>195</v>
      </c>
      <c r="I50" s="24" t="s">
        <v>87</v>
      </c>
      <c r="J50" s="24" t="s">
        <v>268</v>
      </c>
      <c r="K50" s="24" t="s">
        <v>106</v>
      </c>
      <c r="L50" s="24">
        <v>5</v>
      </c>
      <c r="M50" s="24" t="s">
        <v>49</v>
      </c>
      <c r="N50" s="24" t="s">
        <v>107</v>
      </c>
      <c r="O50" s="24" t="s">
        <v>108</v>
      </c>
      <c r="P50" s="24" t="s">
        <v>118</v>
      </c>
      <c r="Q50" s="24">
        <v>40</v>
      </c>
      <c r="R50" s="24">
        <v>40</v>
      </c>
      <c r="S50" s="24">
        <v>0</v>
      </c>
      <c r="T50" s="24">
        <v>0</v>
      </c>
      <c r="U50" s="24">
        <v>0</v>
      </c>
      <c r="V50" s="23" t="s">
        <v>92</v>
      </c>
      <c r="W50" s="24" t="s">
        <v>269</v>
      </c>
      <c r="X50" s="24" t="str">
        <f t="shared" si="0"/>
        <v>安装5个大棚保温膜、装袋机1台等</v>
      </c>
      <c r="Y50" s="24">
        <v>1</v>
      </c>
      <c r="Z50" s="24">
        <v>43</v>
      </c>
      <c r="AA50" s="24">
        <v>128</v>
      </c>
      <c r="AB50" s="24">
        <v>28</v>
      </c>
      <c r="AC50" s="24" t="s">
        <v>54</v>
      </c>
      <c r="AD50" s="24" t="s">
        <v>55</v>
      </c>
      <c r="AE50" s="24" t="s">
        <v>189</v>
      </c>
      <c r="AF50" s="24" t="s">
        <v>195</v>
      </c>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row>
    <row r="51" spans="1:248" s="5" customFormat="1" ht="48">
      <c r="A51" s="38">
        <v>46</v>
      </c>
      <c r="B51" s="24">
        <v>2023</v>
      </c>
      <c r="C51" s="24" t="s">
        <v>270</v>
      </c>
      <c r="D51" s="24" t="s">
        <v>41</v>
      </c>
      <c r="E51" s="24" t="s">
        <v>42</v>
      </c>
      <c r="F51" s="24" t="s">
        <v>43</v>
      </c>
      <c r="G51" s="24" t="s">
        <v>184</v>
      </c>
      <c r="H51" s="24" t="s">
        <v>220</v>
      </c>
      <c r="I51" s="24" t="s">
        <v>87</v>
      </c>
      <c r="J51" s="24" t="s">
        <v>271</v>
      </c>
      <c r="K51" s="24" t="s">
        <v>89</v>
      </c>
      <c r="L51" s="24">
        <v>4</v>
      </c>
      <c r="M51" s="24" t="s">
        <v>49</v>
      </c>
      <c r="N51" s="24" t="s">
        <v>107</v>
      </c>
      <c r="O51" s="24" t="s">
        <v>247</v>
      </c>
      <c r="P51" s="24" t="s">
        <v>118</v>
      </c>
      <c r="Q51" s="24">
        <v>50</v>
      </c>
      <c r="R51" s="24">
        <v>50</v>
      </c>
      <c r="S51" s="24">
        <v>0</v>
      </c>
      <c r="T51" s="24">
        <v>0</v>
      </c>
      <c r="U51" s="24">
        <v>0</v>
      </c>
      <c r="V51" s="23" t="s">
        <v>92</v>
      </c>
      <c r="W51" s="24" t="s">
        <v>248</v>
      </c>
      <c r="X51" s="24" t="str">
        <f t="shared" si="0"/>
        <v>维修及新建30*30、40*40等规格水渠4000米等</v>
      </c>
      <c r="Y51" s="24">
        <v>1</v>
      </c>
      <c r="Z51" s="24">
        <v>57</v>
      </c>
      <c r="AA51" s="24">
        <v>280</v>
      </c>
      <c r="AB51" s="24">
        <v>15</v>
      </c>
      <c r="AC51" s="24" t="s">
        <v>54</v>
      </c>
      <c r="AD51" s="24" t="s">
        <v>55</v>
      </c>
      <c r="AE51" s="24" t="s">
        <v>189</v>
      </c>
      <c r="AF51" s="24" t="s">
        <v>220</v>
      </c>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row>
    <row r="52" spans="1:247" s="11" customFormat="1" ht="36">
      <c r="A52" s="38">
        <v>47</v>
      </c>
      <c r="B52" s="23">
        <v>2023</v>
      </c>
      <c r="C52" s="23" t="s">
        <v>272</v>
      </c>
      <c r="D52" s="23" t="s">
        <v>41</v>
      </c>
      <c r="E52" s="23" t="s">
        <v>42</v>
      </c>
      <c r="F52" s="23" t="s">
        <v>43</v>
      </c>
      <c r="G52" s="23" t="s">
        <v>184</v>
      </c>
      <c r="H52" s="23" t="s">
        <v>210</v>
      </c>
      <c r="I52" s="23" t="s">
        <v>211</v>
      </c>
      <c r="J52" s="23" t="s">
        <v>273</v>
      </c>
      <c r="K52" s="23" t="s">
        <v>192</v>
      </c>
      <c r="L52" s="23">
        <v>2000</v>
      </c>
      <c r="M52" s="23" t="s">
        <v>115</v>
      </c>
      <c r="N52" s="23" t="s">
        <v>125</v>
      </c>
      <c r="O52" s="23" t="s">
        <v>254</v>
      </c>
      <c r="P52" s="23" t="s">
        <v>72</v>
      </c>
      <c r="Q52" s="23">
        <v>40</v>
      </c>
      <c r="R52" s="23">
        <v>40</v>
      </c>
      <c r="S52" s="48">
        <v>0</v>
      </c>
      <c r="T52" s="49">
        <v>0</v>
      </c>
      <c r="U52" s="49">
        <v>0</v>
      </c>
      <c r="V52" s="23" t="s">
        <v>92</v>
      </c>
      <c r="W52" s="24" t="s">
        <v>119</v>
      </c>
      <c r="X52" s="24" t="str">
        <f t="shared" si="0"/>
        <v>维修18公分道路2000平方米等</v>
      </c>
      <c r="Y52" s="23">
        <v>1</v>
      </c>
      <c r="Z52" s="23">
        <v>65</v>
      </c>
      <c r="AA52" s="23">
        <v>270</v>
      </c>
      <c r="AB52" s="23">
        <v>35</v>
      </c>
      <c r="AC52" s="59" t="s">
        <v>54</v>
      </c>
      <c r="AD52" s="26" t="s">
        <v>255</v>
      </c>
      <c r="AE52" s="23" t="s">
        <v>189</v>
      </c>
      <c r="AF52" s="23" t="s">
        <v>210</v>
      </c>
      <c r="IJ52" s="20"/>
      <c r="IK52" s="20"/>
      <c r="IL52" s="20"/>
      <c r="IM52" s="20"/>
    </row>
    <row r="53" spans="1:247" s="11" customFormat="1" ht="48">
      <c r="A53" s="38">
        <v>48</v>
      </c>
      <c r="B53" s="23">
        <v>2023</v>
      </c>
      <c r="C53" s="23" t="s">
        <v>274</v>
      </c>
      <c r="D53" s="23" t="s">
        <v>58</v>
      </c>
      <c r="E53" s="23" t="s">
        <v>42</v>
      </c>
      <c r="F53" s="23" t="s">
        <v>43</v>
      </c>
      <c r="G53" s="23" t="s">
        <v>184</v>
      </c>
      <c r="H53" s="23" t="s">
        <v>208</v>
      </c>
      <c r="I53" s="26" t="s">
        <v>186</v>
      </c>
      <c r="J53" s="23" t="s">
        <v>275</v>
      </c>
      <c r="K53" s="23" t="s">
        <v>106</v>
      </c>
      <c r="L53" s="23">
        <v>18</v>
      </c>
      <c r="M53" s="23" t="s">
        <v>49</v>
      </c>
      <c r="N53" s="23" t="s">
        <v>107</v>
      </c>
      <c r="O53" s="23" t="s">
        <v>108</v>
      </c>
      <c r="P53" s="23" t="s">
        <v>118</v>
      </c>
      <c r="Q53" s="23">
        <v>18</v>
      </c>
      <c r="R53" s="23">
        <v>18</v>
      </c>
      <c r="S53" s="48">
        <v>0</v>
      </c>
      <c r="T53" s="49">
        <v>0</v>
      </c>
      <c r="U53" s="49">
        <v>0</v>
      </c>
      <c r="V53" s="23" t="s">
        <v>92</v>
      </c>
      <c r="W53" s="23" t="s">
        <v>276</v>
      </c>
      <c r="X53" s="24" t="str">
        <f t="shared" si="0"/>
        <v>维修改造蔬菜大棚18个等</v>
      </c>
      <c r="Y53" s="23">
        <v>1</v>
      </c>
      <c r="Z53" s="23">
        <v>210</v>
      </c>
      <c r="AA53" s="23">
        <v>850</v>
      </c>
      <c r="AB53" s="23">
        <v>96</v>
      </c>
      <c r="AC53" s="59" t="s">
        <v>54</v>
      </c>
      <c r="AD53" s="23" t="s">
        <v>55</v>
      </c>
      <c r="AE53" s="23" t="s">
        <v>189</v>
      </c>
      <c r="AF53" s="23" t="s">
        <v>208</v>
      </c>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62"/>
      <c r="IK53" s="20"/>
      <c r="IL53" s="20"/>
      <c r="IM53" s="20"/>
    </row>
    <row r="54" spans="1:32" s="2" customFormat="1" ht="36">
      <c r="A54" s="38">
        <v>49</v>
      </c>
      <c r="B54" s="24">
        <v>2023</v>
      </c>
      <c r="C54" s="24" t="s">
        <v>277</v>
      </c>
      <c r="D54" s="24" t="s">
        <v>41</v>
      </c>
      <c r="E54" s="24" t="s">
        <v>42</v>
      </c>
      <c r="F54" s="24" t="s">
        <v>43</v>
      </c>
      <c r="G54" s="24" t="s">
        <v>184</v>
      </c>
      <c r="H54" s="24" t="s">
        <v>208</v>
      </c>
      <c r="I54" s="24" t="s">
        <v>186</v>
      </c>
      <c r="J54" s="24" t="s">
        <v>278</v>
      </c>
      <c r="K54" s="24" t="s">
        <v>89</v>
      </c>
      <c r="L54" s="24">
        <v>0.01</v>
      </c>
      <c r="M54" s="24" t="s">
        <v>115</v>
      </c>
      <c r="N54" s="24" t="s">
        <v>125</v>
      </c>
      <c r="O54" s="24" t="s">
        <v>217</v>
      </c>
      <c r="P54" s="24" t="s">
        <v>118</v>
      </c>
      <c r="Q54" s="24">
        <v>15</v>
      </c>
      <c r="R54" s="24">
        <v>15</v>
      </c>
      <c r="S54" s="24">
        <v>0</v>
      </c>
      <c r="T54" s="24">
        <v>0</v>
      </c>
      <c r="U54" s="24">
        <v>0</v>
      </c>
      <c r="V54" s="23" t="s">
        <v>92</v>
      </c>
      <c r="W54" s="24" t="s">
        <v>119</v>
      </c>
      <c r="X54" s="24" t="str">
        <f t="shared" si="0"/>
        <v>建设桥梁2座（一：长5.7m、宽1.5m
二：长6m、宽2.9m）</v>
      </c>
      <c r="Y54" s="24">
        <v>1</v>
      </c>
      <c r="Z54" s="24">
        <v>45</v>
      </c>
      <c r="AA54" s="24">
        <v>180</v>
      </c>
      <c r="AB54" s="24">
        <v>25</v>
      </c>
      <c r="AC54" s="24" t="s">
        <v>54</v>
      </c>
      <c r="AD54" s="24" t="s">
        <v>279</v>
      </c>
      <c r="AE54" s="24" t="s">
        <v>189</v>
      </c>
      <c r="AF54" s="24" t="s">
        <v>208</v>
      </c>
    </row>
    <row r="55" spans="1:248" s="5" customFormat="1" ht="72">
      <c r="A55" s="38">
        <v>50</v>
      </c>
      <c r="B55" s="24">
        <v>2023</v>
      </c>
      <c r="C55" s="24" t="s">
        <v>280</v>
      </c>
      <c r="D55" s="24" t="s">
        <v>281</v>
      </c>
      <c r="E55" s="24" t="s">
        <v>42</v>
      </c>
      <c r="F55" s="24" t="s">
        <v>43</v>
      </c>
      <c r="G55" s="24" t="s">
        <v>184</v>
      </c>
      <c r="H55" s="24" t="s">
        <v>210</v>
      </c>
      <c r="I55" s="24" t="s">
        <v>211</v>
      </c>
      <c r="J55" s="24" t="s">
        <v>282</v>
      </c>
      <c r="K55" s="24" t="s">
        <v>100</v>
      </c>
      <c r="L55" s="24">
        <v>90.44</v>
      </c>
      <c r="M55" s="24" t="s">
        <v>49</v>
      </c>
      <c r="N55" s="24" t="s">
        <v>107</v>
      </c>
      <c r="O55" s="24" t="s">
        <v>108</v>
      </c>
      <c r="P55" s="24" t="s">
        <v>52</v>
      </c>
      <c r="Q55" s="24">
        <v>37.8</v>
      </c>
      <c r="R55" s="24">
        <v>37.8</v>
      </c>
      <c r="S55" s="24">
        <v>0</v>
      </c>
      <c r="T55" s="24">
        <v>0</v>
      </c>
      <c r="U55" s="24">
        <v>0</v>
      </c>
      <c r="V55" s="23" t="s">
        <v>92</v>
      </c>
      <c r="W55" s="53" t="s">
        <v>283</v>
      </c>
      <c r="X55" s="24" t="str">
        <f t="shared" si="0"/>
        <v>90.44亩蔬菜大棚更新薄膜、完善机耕道路和沟渠等基础设施</v>
      </c>
      <c r="Y55" s="24">
        <v>1</v>
      </c>
      <c r="Z55" s="24">
        <v>65</v>
      </c>
      <c r="AA55" s="24">
        <v>153</v>
      </c>
      <c r="AB55" s="24">
        <v>28</v>
      </c>
      <c r="AC55" s="24" t="s">
        <v>54</v>
      </c>
      <c r="AD55" s="24" t="s">
        <v>55</v>
      </c>
      <c r="AE55" s="24" t="s">
        <v>189</v>
      </c>
      <c r="AF55" s="24" t="s">
        <v>210</v>
      </c>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row>
    <row r="56" spans="1:248" s="5" customFormat="1" ht="72">
      <c r="A56" s="38">
        <v>51</v>
      </c>
      <c r="B56" s="24">
        <v>2023</v>
      </c>
      <c r="C56" s="24" t="s">
        <v>280</v>
      </c>
      <c r="D56" s="24" t="s">
        <v>281</v>
      </c>
      <c r="E56" s="24" t="s">
        <v>42</v>
      </c>
      <c r="F56" s="24" t="s">
        <v>43</v>
      </c>
      <c r="G56" s="24" t="s">
        <v>184</v>
      </c>
      <c r="H56" s="24" t="s">
        <v>208</v>
      </c>
      <c r="I56" s="24" t="s">
        <v>186</v>
      </c>
      <c r="J56" s="24" t="s">
        <v>284</v>
      </c>
      <c r="K56" s="24" t="s">
        <v>100</v>
      </c>
      <c r="L56" s="24">
        <v>53.53</v>
      </c>
      <c r="M56" s="24" t="s">
        <v>49</v>
      </c>
      <c r="N56" s="24" t="s">
        <v>107</v>
      </c>
      <c r="O56" s="24" t="s">
        <v>108</v>
      </c>
      <c r="P56" s="24" t="s">
        <v>52</v>
      </c>
      <c r="Q56" s="24">
        <v>22.3</v>
      </c>
      <c r="R56" s="24">
        <v>22.3</v>
      </c>
      <c r="S56" s="24">
        <v>0</v>
      </c>
      <c r="T56" s="24">
        <v>0</v>
      </c>
      <c r="U56" s="24">
        <v>0</v>
      </c>
      <c r="V56" s="23" t="s">
        <v>92</v>
      </c>
      <c r="W56" s="53" t="s">
        <v>285</v>
      </c>
      <c r="X56" s="24" t="str">
        <f t="shared" si="0"/>
        <v>53.53亩蔬菜大棚更新薄膜、完善机耕道路和沟渠等基础设施</v>
      </c>
      <c r="Y56" s="24">
        <v>1</v>
      </c>
      <c r="Z56" s="24">
        <v>85</v>
      </c>
      <c r="AA56" s="24">
        <v>198</v>
      </c>
      <c r="AB56" s="24">
        <v>32</v>
      </c>
      <c r="AC56" s="24" t="s">
        <v>54</v>
      </c>
      <c r="AD56" s="24" t="s">
        <v>55</v>
      </c>
      <c r="AE56" s="24" t="s">
        <v>189</v>
      </c>
      <c r="AF56" s="24" t="s">
        <v>208</v>
      </c>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row>
    <row r="57" spans="1:32" s="2" customFormat="1" ht="36">
      <c r="A57" s="38">
        <v>52</v>
      </c>
      <c r="B57" s="24">
        <v>2023</v>
      </c>
      <c r="C57" s="24" t="s">
        <v>286</v>
      </c>
      <c r="D57" s="24" t="s">
        <v>41</v>
      </c>
      <c r="E57" s="24" t="s">
        <v>42</v>
      </c>
      <c r="F57" s="24" t="s">
        <v>43</v>
      </c>
      <c r="G57" s="24" t="s">
        <v>184</v>
      </c>
      <c r="H57" s="24" t="s">
        <v>185</v>
      </c>
      <c r="I57" s="24" t="s">
        <v>186</v>
      </c>
      <c r="J57" s="24" t="s">
        <v>287</v>
      </c>
      <c r="K57" s="24" t="s">
        <v>192</v>
      </c>
      <c r="L57" s="24">
        <v>1600</v>
      </c>
      <c r="M57" s="24" t="s">
        <v>115</v>
      </c>
      <c r="N57" s="24" t="s">
        <v>125</v>
      </c>
      <c r="O57" s="24" t="s">
        <v>217</v>
      </c>
      <c r="P57" s="24" t="s">
        <v>72</v>
      </c>
      <c r="Q57" s="24">
        <v>25</v>
      </c>
      <c r="R57" s="24">
        <v>25</v>
      </c>
      <c r="S57" s="24">
        <v>0</v>
      </c>
      <c r="T57" s="24">
        <v>0</v>
      </c>
      <c r="U57" s="24">
        <v>0</v>
      </c>
      <c r="V57" s="23" t="s">
        <v>92</v>
      </c>
      <c r="W57" s="24" t="s">
        <v>119</v>
      </c>
      <c r="X57" s="24" t="str">
        <f t="shared" si="0"/>
        <v>硬化15公分入户路约1600平方米等</v>
      </c>
      <c r="Y57" s="24">
        <v>1</v>
      </c>
      <c r="Z57" s="24">
        <v>47</v>
      </c>
      <c r="AA57" s="24">
        <v>230</v>
      </c>
      <c r="AB57" s="24">
        <v>6</v>
      </c>
      <c r="AC57" s="24" t="s">
        <v>288</v>
      </c>
      <c r="AD57" s="24" t="s">
        <v>279</v>
      </c>
      <c r="AE57" s="24" t="s">
        <v>189</v>
      </c>
      <c r="AF57" s="24" t="s">
        <v>185</v>
      </c>
    </row>
    <row r="58" spans="1:32" s="2" customFormat="1" ht="48">
      <c r="A58" s="38">
        <v>53</v>
      </c>
      <c r="B58" s="24">
        <v>2023</v>
      </c>
      <c r="C58" s="24" t="s">
        <v>289</v>
      </c>
      <c r="D58" s="24" t="s">
        <v>41</v>
      </c>
      <c r="E58" s="24" t="s">
        <v>42</v>
      </c>
      <c r="F58" s="24" t="s">
        <v>43</v>
      </c>
      <c r="G58" s="24" t="s">
        <v>184</v>
      </c>
      <c r="H58" s="24" t="s">
        <v>210</v>
      </c>
      <c r="I58" s="24" t="s">
        <v>211</v>
      </c>
      <c r="J58" s="24" t="s">
        <v>290</v>
      </c>
      <c r="K58" s="24" t="s">
        <v>89</v>
      </c>
      <c r="L58" s="24">
        <v>0.2</v>
      </c>
      <c r="M58" s="24" t="s">
        <v>115</v>
      </c>
      <c r="N58" s="24" t="s">
        <v>116</v>
      </c>
      <c r="O58" s="24" t="s">
        <v>117</v>
      </c>
      <c r="P58" s="24" t="s">
        <v>72</v>
      </c>
      <c r="Q58" s="24">
        <v>30</v>
      </c>
      <c r="R58" s="24">
        <v>0</v>
      </c>
      <c r="S58" s="24">
        <v>30</v>
      </c>
      <c r="T58" s="23">
        <v>0</v>
      </c>
      <c r="U58" s="24">
        <v>0</v>
      </c>
      <c r="V58" s="24" t="s">
        <v>92</v>
      </c>
      <c r="W58" s="24" t="s">
        <v>119</v>
      </c>
      <c r="X58" s="24" t="str">
        <f t="shared" si="0"/>
        <v>建设点沿线200米道路维修、水渠修复50米、余坪硬化60平方米等</v>
      </c>
      <c r="Y58" s="24">
        <v>1</v>
      </c>
      <c r="Z58" s="24">
        <v>44</v>
      </c>
      <c r="AA58" s="24">
        <v>200</v>
      </c>
      <c r="AB58" s="24">
        <v>25</v>
      </c>
      <c r="AC58" s="24" t="s">
        <v>54</v>
      </c>
      <c r="AD58" s="24" t="s">
        <v>55</v>
      </c>
      <c r="AE58" s="24" t="s">
        <v>189</v>
      </c>
      <c r="AF58" s="24" t="s">
        <v>210</v>
      </c>
    </row>
    <row r="59" spans="1:32" s="2" customFormat="1" ht="48">
      <c r="A59" s="38">
        <v>54</v>
      </c>
      <c r="B59" s="24">
        <v>2023</v>
      </c>
      <c r="C59" s="24" t="s">
        <v>291</v>
      </c>
      <c r="D59" s="24" t="s">
        <v>41</v>
      </c>
      <c r="E59" s="24" t="s">
        <v>42</v>
      </c>
      <c r="F59" s="24" t="s">
        <v>43</v>
      </c>
      <c r="G59" s="24" t="s">
        <v>184</v>
      </c>
      <c r="H59" s="24" t="s">
        <v>210</v>
      </c>
      <c r="I59" s="24" t="s">
        <v>211</v>
      </c>
      <c r="J59" s="24" t="s">
        <v>292</v>
      </c>
      <c r="K59" s="24" t="s">
        <v>89</v>
      </c>
      <c r="L59" s="24">
        <v>0.2</v>
      </c>
      <c r="M59" s="24" t="s">
        <v>115</v>
      </c>
      <c r="N59" s="24" t="s">
        <v>116</v>
      </c>
      <c r="O59" s="24" t="s">
        <v>117</v>
      </c>
      <c r="P59" s="24" t="s">
        <v>72</v>
      </c>
      <c r="Q59" s="24">
        <v>30</v>
      </c>
      <c r="R59" s="24">
        <v>0</v>
      </c>
      <c r="S59" s="24">
        <v>30</v>
      </c>
      <c r="T59" s="23">
        <v>0</v>
      </c>
      <c r="U59" s="24">
        <v>0</v>
      </c>
      <c r="V59" s="24" t="s">
        <v>92</v>
      </c>
      <c r="W59" s="24" t="s">
        <v>119</v>
      </c>
      <c r="X59" s="24" t="str">
        <f t="shared" si="0"/>
        <v>建设点沿线200米道路维修、水渠修复200米等、余坪硬化80平方米等</v>
      </c>
      <c r="Y59" s="24">
        <v>1</v>
      </c>
      <c r="Z59" s="24">
        <v>44</v>
      </c>
      <c r="AA59" s="24">
        <v>200</v>
      </c>
      <c r="AB59" s="24">
        <v>25</v>
      </c>
      <c r="AC59" s="24" t="s">
        <v>54</v>
      </c>
      <c r="AD59" s="24" t="s">
        <v>55</v>
      </c>
      <c r="AE59" s="24" t="s">
        <v>189</v>
      </c>
      <c r="AF59" s="24" t="s">
        <v>210</v>
      </c>
    </row>
    <row r="60" spans="1:32" s="2" customFormat="1" ht="36">
      <c r="A60" s="38">
        <v>55</v>
      </c>
      <c r="B60" s="24">
        <v>2023</v>
      </c>
      <c r="C60" s="24" t="s">
        <v>293</v>
      </c>
      <c r="D60" s="24" t="s">
        <v>41</v>
      </c>
      <c r="E60" s="24" t="s">
        <v>42</v>
      </c>
      <c r="F60" s="24" t="s">
        <v>43</v>
      </c>
      <c r="G60" s="24" t="s">
        <v>184</v>
      </c>
      <c r="H60" s="24" t="s">
        <v>210</v>
      </c>
      <c r="I60" s="24" t="s">
        <v>211</v>
      </c>
      <c r="J60" s="24" t="s">
        <v>294</v>
      </c>
      <c r="K60" s="24" t="s">
        <v>89</v>
      </c>
      <c r="L60" s="24">
        <v>0.2</v>
      </c>
      <c r="M60" s="24" t="s">
        <v>115</v>
      </c>
      <c r="N60" s="24" t="s">
        <v>116</v>
      </c>
      <c r="O60" s="24" t="s">
        <v>117</v>
      </c>
      <c r="P60" s="24" t="s">
        <v>72</v>
      </c>
      <c r="Q60" s="24">
        <v>30</v>
      </c>
      <c r="R60" s="24">
        <v>0</v>
      </c>
      <c r="S60" s="24">
        <v>30</v>
      </c>
      <c r="T60" s="23">
        <v>0</v>
      </c>
      <c r="U60" s="24">
        <v>0</v>
      </c>
      <c r="V60" s="24" t="s">
        <v>92</v>
      </c>
      <c r="W60" s="24" t="s">
        <v>119</v>
      </c>
      <c r="X60" s="24" t="str">
        <f t="shared" si="0"/>
        <v>建设点沿线余坪硬化200平方米、铺砖道路380平方米等设施建设</v>
      </c>
      <c r="Y60" s="24">
        <v>1</v>
      </c>
      <c r="Z60" s="24">
        <v>44</v>
      </c>
      <c r="AA60" s="24">
        <v>200</v>
      </c>
      <c r="AB60" s="24">
        <v>25</v>
      </c>
      <c r="AC60" s="24" t="s">
        <v>54</v>
      </c>
      <c r="AD60" s="24" t="s">
        <v>55</v>
      </c>
      <c r="AE60" s="24" t="s">
        <v>189</v>
      </c>
      <c r="AF60" s="24" t="s">
        <v>210</v>
      </c>
    </row>
    <row r="61" spans="1:32" s="12" customFormat="1" ht="75" customHeight="1">
      <c r="A61" s="38">
        <v>56</v>
      </c>
      <c r="B61" s="34">
        <v>2023</v>
      </c>
      <c r="C61" s="23" t="s">
        <v>295</v>
      </c>
      <c r="D61" s="36" t="s">
        <v>41</v>
      </c>
      <c r="E61" s="23" t="s">
        <v>296</v>
      </c>
      <c r="F61" s="23" t="s">
        <v>43</v>
      </c>
      <c r="G61" s="23" t="s">
        <v>184</v>
      </c>
      <c r="H61" s="23" t="s">
        <v>210</v>
      </c>
      <c r="I61" s="35" t="s">
        <v>211</v>
      </c>
      <c r="J61" s="35" t="s">
        <v>297</v>
      </c>
      <c r="K61" s="35" t="s">
        <v>192</v>
      </c>
      <c r="L61" s="36">
        <v>600</v>
      </c>
      <c r="M61" s="23" t="s">
        <v>49</v>
      </c>
      <c r="N61" s="35" t="s">
        <v>298</v>
      </c>
      <c r="O61" s="35" t="s">
        <v>299</v>
      </c>
      <c r="P61" s="23" t="s">
        <v>52</v>
      </c>
      <c r="Q61" s="23">
        <v>84.7</v>
      </c>
      <c r="R61" s="23">
        <v>84.7</v>
      </c>
      <c r="S61" s="44">
        <v>0</v>
      </c>
      <c r="T61" s="44">
        <v>0</v>
      </c>
      <c r="U61" s="28">
        <v>0</v>
      </c>
      <c r="V61" s="45" t="s">
        <v>92</v>
      </c>
      <c r="W61" s="23" t="s">
        <v>300</v>
      </c>
      <c r="X61" s="24" t="str">
        <f t="shared" si="0"/>
        <v>农场品包装厂房550平方米，挡土堡坎188立方米等设施</v>
      </c>
      <c r="Y61" s="23">
        <v>1</v>
      </c>
      <c r="Z61" s="23">
        <v>254</v>
      </c>
      <c r="AA61" s="23">
        <v>1058</v>
      </c>
      <c r="AB61" s="23">
        <v>133</v>
      </c>
      <c r="AC61" s="23" t="s">
        <v>301</v>
      </c>
      <c r="AD61" s="23" t="s">
        <v>302</v>
      </c>
      <c r="AE61" s="23" t="s">
        <v>189</v>
      </c>
      <c r="AF61" s="23" t="s">
        <v>210</v>
      </c>
    </row>
    <row r="62" spans="1:251" s="13" customFormat="1" ht="66.75" customHeight="1">
      <c r="A62" s="38">
        <v>57</v>
      </c>
      <c r="B62" s="34">
        <v>2023</v>
      </c>
      <c r="C62" s="23" t="s">
        <v>303</v>
      </c>
      <c r="D62" s="36" t="s">
        <v>41</v>
      </c>
      <c r="E62" s="23" t="s">
        <v>304</v>
      </c>
      <c r="F62" s="23" t="s">
        <v>43</v>
      </c>
      <c r="G62" s="23" t="s">
        <v>184</v>
      </c>
      <c r="H62" s="23" t="s">
        <v>210</v>
      </c>
      <c r="I62" s="35" t="s">
        <v>211</v>
      </c>
      <c r="J62" s="35" t="s">
        <v>305</v>
      </c>
      <c r="K62" s="35" t="s">
        <v>100</v>
      </c>
      <c r="L62" s="36">
        <v>110</v>
      </c>
      <c r="M62" s="23" t="s">
        <v>49</v>
      </c>
      <c r="N62" s="35" t="s">
        <v>107</v>
      </c>
      <c r="O62" s="35" t="s">
        <v>108</v>
      </c>
      <c r="P62" s="23" t="s">
        <v>52</v>
      </c>
      <c r="Q62" s="23">
        <v>80.34</v>
      </c>
      <c r="R62" s="23">
        <v>80.34</v>
      </c>
      <c r="S62" s="44">
        <v>0</v>
      </c>
      <c r="T62" s="44">
        <v>0</v>
      </c>
      <c r="U62" s="28">
        <v>0</v>
      </c>
      <c r="V62" s="45" t="s">
        <v>92</v>
      </c>
      <c r="W62" s="24" t="s">
        <v>306</v>
      </c>
      <c r="X62" s="24" t="str">
        <f t="shared" si="0"/>
        <v>建设道路1500M,排水设施390M</v>
      </c>
      <c r="Y62" s="23">
        <v>1</v>
      </c>
      <c r="Z62" s="23">
        <v>10</v>
      </c>
      <c r="AA62" s="23">
        <v>45</v>
      </c>
      <c r="AB62" s="23">
        <v>291</v>
      </c>
      <c r="AC62" s="23" t="s">
        <v>301</v>
      </c>
      <c r="AD62" s="23" t="s">
        <v>55</v>
      </c>
      <c r="AE62" s="23" t="s">
        <v>189</v>
      </c>
      <c r="AF62" s="23" t="s">
        <v>210</v>
      </c>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row>
    <row r="63" spans="1:251" s="13" customFormat="1" ht="75.75" customHeight="1">
      <c r="A63" s="38">
        <v>58</v>
      </c>
      <c r="B63" s="34">
        <v>2023</v>
      </c>
      <c r="C63" s="23" t="s">
        <v>307</v>
      </c>
      <c r="D63" s="36" t="s">
        <v>41</v>
      </c>
      <c r="E63" s="23" t="s">
        <v>296</v>
      </c>
      <c r="F63" s="23" t="s">
        <v>43</v>
      </c>
      <c r="G63" s="23" t="s">
        <v>184</v>
      </c>
      <c r="H63" s="23" t="s">
        <v>210</v>
      </c>
      <c r="I63" s="35" t="s">
        <v>211</v>
      </c>
      <c r="J63" s="43" t="s">
        <v>308</v>
      </c>
      <c r="K63" s="35" t="s">
        <v>100</v>
      </c>
      <c r="L63" s="36">
        <v>85</v>
      </c>
      <c r="M63" s="23" t="s">
        <v>49</v>
      </c>
      <c r="N63" s="35" t="s">
        <v>107</v>
      </c>
      <c r="O63" s="35" t="s">
        <v>108</v>
      </c>
      <c r="P63" s="23" t="s">
        <v>52</v>
      </c>
      <c r="Q63" s="23">
        <v>160</v>
      </c>
      <c r="R63" s="23">
        <v>160</v>
      </c>
      <c r="S63" s="44">
        <v>0</v>
      </c>
      <c r="T63" s="44">
        <v>0</v>
      </c>
      <c r="U63" s="28">
        <v>0</v>
      </c>
      <c r="V63" s="45" t="s">
        <v>92</v>
      </c>
      <c r="W63" s="23" t="s">
        <v>309</v>
      </c>
      <c r="X63" s="24" t="str">
        <f t="shared" si="0"/>
        <v>周围围档建设2000米，打井水源点2个、电动卷膜器168个、85亩喷淋等设施</v>
      </c>
      <c r="Y63" s="23">
        <v>1</v>
      </c>
      <c r="Z63" s="23">
        <v>531</v>
      </c>
      <c r="AA63" s="23">
        <v>2322</v>
      </c>
      <c r="AB63" s="23">
        <v>291</v>
      </c>
      <c r="AC63" s="23" t="s">
        <v>301</v>
      </c>
      <c r="AD63" s="23" t="s">
        <v>55</v>
      </c>
      <c r="AE63" s="23" t="s">
        <v>189</v>
      </c>
      <c r="AF63" s="23" t="s">
        <v>210</v>
      </c>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row>
    <row r="64" spans="1:32" s="2" customFormat="1" ht="52.5" customHeight="1">
      <c r="A64" s="38">
        <v>59</v>
      </c>
      <c r="B64" s="34">
        <v>2023</v>
      </c>
      <c r="C64" s="23" t="s">
        <v>310</v>
      </c>
      <c r="D64" s="36" t="s">
        <v>41</v>
      </c>
      <c r="E64" s="23" t="s">
        <v>296</v>
      </c>
      <c r="F64" s="23" t="s">
        <v>43</v>
      </c>
      <c r="G64" s="23" t="s">
        <v>184</v>
      </c>
      <c r="H64" s="23" t="s">
        <v>210</v>
      </c>
      <c r="I64" s="35" t="s">
        <v>211</v>
      </c>
      <c r="J64" s="35" t="s">
        <v>311</v>
      </c>
      <c r="K64" s="35" t="s">
        <v>216</v>
      </c>
      <c r="L64" s="36">
        <v>374</v>
      </c>
      <c r="M64" s="23" t="s">
        <v>115</v>
      </c>
      <c r="N64" s="36" t="s">
        <v>125</v>
      </c>
      <c r="O64" s="35" t="s">
        <v>217</v>
      </c>
      <c r="P64" s="23" t="s">
        <v>118</v>
      </c>
      <c r="Q64" s="23">
        <v>41.3</v>
      </c>
      <c r="R64" s="23">
        <v>41.3</v>
      </c>
      <c r="S64" s="44">
        <v>0</v>
      </c>
      <c r="T64" s="44">
        <v>0</v>
      </c>
      <c r="U64" s="28">
        <v>0</v>
      </c>
      <c r="V64" s="45" t="s">
        <v>92</v>
      </c>
      <c r="W64" s="23" t="s">
        <v>119</v>
      </c>
      <c r="X64" s="24" t="str">
        <f t="shared" si="0"/>
        <v>村头堡坎374立方米，营里片自来水管网延伸；马路沿线堡坎150立方米等</v>
      </c>
      <c r="Y64" s="23">
        <v>1</v>
      </c>
      <c r="Z64" s="23">
        <v>268</v>
      </c>
      <c r="AA64" s="23">
        <v>1478</v>
      </c>
      <c r="AB64" s="23">
        <v>185</v>
      </c>
      <c r="AC64" s="23" t="s">
        <v>301</v>
      </c>
      <c r="AD64" s="23" t="s">
        <v>312</v>
      </c>
      <c r="AE64" s="23" t="s">
        <v>189</v>
      </c>
      <c r="AF64" s="23" t="s">
        <v>210</v>
      </c>
    </row>
    <row r="65" spans="1:32" s="2" customFormat="1" ht="48.75" customHeight="1">
      <c r="A65" s="38">
        <v>60</v>
      </c>
      <c r="B65" s="34">
        <v>2023</v>
      </c>
      <c r="C65" s="23" t="s">
        <v>313</v>
      </c>
      <c r="D65" s="36" t="s">
        <v>41</v>
      </c>
      <c r="E65" s="23" t="s">
        <v>296</v>
      </c>
      <c r="F65" s="23" t="s">
        <v>43</v>
      </c>
      <c r="G65" s="23" t="s">
        <v>184</v>
      </c>
      <c r="H65" s="23" t="s">
        <v>210</v>
      </c>
      <c r="I65" s="35" t="s">
        <v>211</v>
      </c>
      <c r="J65" s="35" t="s">
        <v>314</v>
      </c>
      <c r="K65" s="35" t="s">
        <v>192</v>
      </c>
      <c r="L65" s="36">
        <v>900</v>
      </c>
      <c r="M65" s="23" t="s">
        <v>115</v>
      </c>
      <c r="N65" s="36" t="s">
        <v>125</v>
      </c>
      <c r="O65" s="35" t="s">
        <v>217</v>
      </c>
      <c r="P65" s="23" t="s">
        <v>118</v>
      </c>
      <c r="Q65" s="23">
        <v>35</v>
      </c>
      <c r="R65" s="23">
        <v>35</v>
      </c>
      <c r="S65" s="44">
        <v>0</v>
      </c>
      <c r="T65" s="44">
        <v>0</v>
      </c>
      <c r="U65" s="28">
        <v>0</v>
      </c>
      <c r="V65" s="45" t="s">
        <v>92</v>
      </c>
      <c r="W65" s="23" t="s">
        <v>119</v>
      </c>
      <c r="X65" s="24" t="str">
        <f t="shared" si="0"/>
        <v>整治污水塘900平米，清理淤泥约1000立方米，生态堡坎约150立方米等</v>
      </c>
      <c r="Y65" s="23">
        <v>1</v>
      </c>
      <c r="Z65" s="23">
        <v>298</v>
      </c>
      <c r="AA65" s="23">
        <v>1688</v>
      </c>
      <c r="AB65" s="23">
        <v>211</v>
      </c>
      <c r="AC65" s="23" t="s">
        <v>301</v>
      </c>
      <c r="AD65" s="23" t="s">
        <v>129</v>
      </c>
      <c r="AE65" s="23" t="s">
        <v>189</v>
      </c>
      <c r="AF65" s="23" t="s">
        <v>210</v>
      </c>
    </row>
    <row r="66" spans="1:32" s="2" customFormat="1" ht="54.75" customHeight="1">
      <c r="A66" s="38">
        <v>61</v>
      </c>
      <c r="B66" s="34">
        <v>2023</v>
      </c>
      <c r="C66" s="23" t="s">
        <v>315</v>
      </c>
      <c r="D66" s="36" t="s">
        <v>41</v>
      </c>
      <c r="E66" s="23" t="s">
        <v>296</v>
      </c>
      <c r="F66" s="23" t="s">
        <v>43</v>
      </c>
      <c r="G66" s="23" t="s">
        <v>184</v>
      </c>
      <c r="H66" s="23" t="s">
        <v>210</v>
      </c>
      <c r="I66" s="35" t="s">
        <v>211</v>
      </c>
      <c r="J66" s="35" t="s">
        <v>316</v>
      </c>
      <c r="K66" s="35" t="s">
        <v>216</v>
      </c>
      <c r="L66" s="36">
        <v>437</v>
      </c>
      <c r="M66" s="23" t="s">
        <v>115</v>
      </c>
      <c r="N66" s="36" t="s">
        <v>125</v>
      </c>
      <c r="O66" s="35" t="s">
        <v>217</v>
      </c>
      <c r="P66" s="23" t="s">
        <v>118</v>
      </c>
      <c r="Q66" s="23">
        <v>46</v>
      </c>
      <c r="R66" s="23">
        <v>46</v>
      </c>
      <c r="S66" s="44">
        <v>0</v>
      </c>
      <c r="T66" s="44">
        <v>0</v>
      </c>
      <c r="U66" s="28">
        <v>0</v>
      </c>
      <c r="V66" s="45" t="s">
        <v>92</v>
      </c>
      <c r="W66" s="23" t="s">
        <v>119</v>
      </c>
      <c r="X66" s="24" t="str">
        <f t="shared" si="0"/>
        <v>堡坎437立方米；道路填方400立方米、自来水管网、人行道路96米等设施</v>
      </c>
      <c r="Y66" s="23">
        <v>1</v>
      </c>
      <c r="Z66" s="23">
        <v>158</v>
      </c>
      <c r="AA66" s="23">
        <v>678</v>
      </c>
      <c r="AB66" s="23">
        <v>85</v>
      </c>
      <c r="AC66" s="23" t="s">
        <v>301</v>
      </c>
      <c r="AD66" s="23" t="s">
        <v>312</v>
      </c>
      <c r="AE66" s="23" t="s">
        <v>189</v>
      </c>
      <c r="AF66" s="23" t="s">
        <v>210</v>
      </c>
    </row>
    <row r="67" spans="1:247" s="1" customFormat="1" ht="12">
      <c r="A67" s="37" t="s">
        <v>317</v>
      </c>
      <c r="B67" s="37"/>
      <c r="C67" s="37"/>
      <c r="D67" s="37"/>
      <c r="E67" s="37"/>
      <c r="F67" s="37"/>
      <c r="G67" s="37"/>
      <c r="H67" s="37"/>
      <c r="I67" s="37"/>
      <c r="J67" s="67"/>
      <c r="K67" s="67"/>
      <c r="L67" s="67"/>
      <c r="M67" s="67"/>
      <c r="N67" s="67"/>
      <c r="O67" s="67"/>
      <c r="P67" s="67"/>
      <c r="Q67" s="79">
        <f>SUM(Q25:Q66)</f>
        <v>1755.4399999999998</v>
      </c>
      <c r="R67" s="79">
        <f>SUM(R25:R66)</f>
        <v>1590.4399999999998</v>
      </c>
      <c r="S67" s="79">
        <f>SUM(S25:S66)</f>
        <v>165</v>
      </c>
      <c r="T67" s="79">
        <f>SUM(T25:T66)</f>
        <v>0</v>
      </c>
      <c r="U67" s="79">
        <f>SUM(U25:U66)</f>
        <v>0</v>
      </c>
      <c r="V67" s="67"/>
      <c r="W67" s="67"/>
      <c r="X67" s="24"/>
      <c r="Y67" s="67"/>
      <c r="Z67" s="67"/>
      <c r="AA67" s="67"/>
      <c r="AB67" s="67"/>
      <c r="AC67" s="67"/>
      <c r="AD67" s="67"/>
      <c r="AE67" s="67"/>
      <c r="AF67" s="67"/>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20"/>
      <c r="IK67" s="20"/>
      <c r="IL67" s="20"/>
      <c r="IM67" s="20"/>
    </row>
    <row r="68" spans="1:32" s="2" customFormat="1" ht="72">
      <c r="A68" s="24">
        <v>62</v>
      </c>
      <c r="B68" s="24">
        <v>2023</v>
      </c>
      <c r="C68" s="24" t="s">
        <v>318</v>
      </c>
      <c r="D68" s="24" t="s">
        <v>41</v>
      </c>
      <c r="E68" s="24" t="s">
        <v>42</v>
      </c>
      <c r="F68" s="24" t="s">
        <v>43</v>
      </c>
      <c r="G68" s="24" t="s">
        <v>97</v>
      </c>
      <c r="H68" s="24" t="s">
        <v>319</v>
      </c>
      <c r="I68" s="24" t="s">
        <v>211</v>
      </c>
      <c r="J68" s="24" t="s">
        <v>320</v>
      </c>
      <c r="K68" s="24" t="s">
        <v>100</v>
      </c>
      <c r="L68" s="24">
        <v>5.5</v>
      </c>
      <c r="M68" s="24" t="s">
        <v>49</v>
      </c>
      <c r="N68" s="24" t="s">
        <v>90</v>
      </c>
      <c r="O68" s="24" t="s">
        <v>91</v>
      </c>
      <c r="P68" s="24" t="s">
        <v>52</v>
      </c>
      <c r="Q68" s="24">
        <v>45</v>
      </c>
      <c r="R68" s="24">
        <v>45</v>
      </c>
      <c r="S68" s="24">
        <v>0</v>
      </c>
      <c r="T68" s="24"/>
      <c r="U68" s="24">
        <v>0</v>
      </c>
      <c r="V68" s="24" t="str">
        <f>VLOOKUP(C:C,'[1]12'!$C:$U,19,FALSE)</f>
        <v>据实补助</v>
      </c>
      <c r="W68" s="24" t="s">
        <v>321</v>
      </c>
      <c r="X68" s="24" t="str">
        <f t="shared" si="0"/>
        <v>连体大棚建设5.5亩等配套附属设施</v>
      </c>
      <c r="Y68" s="24">
        <v>1</v>
      </c>
      <c r="Z68" s="24">
        <v>27</v>
      </c>
      <c r="AA68" s="24">
        <v>210</v>
      </c>
      <c r="AB68" s="24">
        <v>15</v>
      </c>
      <c r="AC68" s="24" t="s">
        <v>54</v>
      </c>
      <c r="AD68" s="24" t="s">
        <v>55</v>
      </c>
      <c r="AE68" s="24" t="s">
        <v>322</v>
      </c>
      <c r="AF68" s="24" t="s">
        <v>319</v>
      </c>
    </row>
    <row r="69" spans="1:247" s="1" customFormat="1" ht="72">
      <c r="A69" s="24">
        <v>63</v>
      </c>
      <c r="B69" s="23">
        <v>2023</v>
      </c>
      <c r="C69" s="28" t="s">
        <v>323</v>
      </c>
      <c r="D69" s="23" t="s">
        <v>41</v>
      </c>
      <c r="E69" s="23" t="s">
        <v>42</v>
      </c>
      <c r="F69" s="23" t="s">
        <v>43</v>
      </c>
      <c r="G69" s="23" t="s">
        <v>97</v>
      </c>
      <c r="H69" s="23" t="s">
        <v>319</v>
      </c>
      <c r="I69" s="23" t="s">
        <v>211</v>
      </c>
      <c r="J69" s="28" t="s">
        <v>324</v>
      </c>
      <c r="K69" s="33" t="s">
        <v>89</v>
      </c>
      <c r="L69" s="33">
        <v>1.5</v>
      </c>
      <c r="M69" s="68" t="s">
        <v>49</v>
      </c>
      <c r="N69" s="30" t="s">
        <v>107</v>
      </c>
      <c r="O69" s="30" t="s">
        <v>108</v>
      </c>
      <c r="P69" s="30" t="s">
        <v>118</v>
      </c>
      <c r="Q69" s="80">
        <v>60</v>
      </c>
      <c r="R69" s="80">
        <v>60</v>
      </c>
      <c r="S69" s="48">
        <v>0</v>
      </c>
      <c r="T69" s="49">
        <v>0</v>
      </c>
      <c r="U69" s="49">
        <v>0</v>
      </c>
      <c r="V69" s="68" t="s">
        <v>92</v>
      </c>
      <c r="W69" s="26" t="s">
        <v>325</v>
      </c>
      <c r="X69" s="24" t="str">
        <f t="shared" si="0"/>
        <v>道路建1500*1.5米，浆砌水渠30*30*500米等</v>
      </c>
      <c r="Y69" s="92">
        <v>1</v>
      </c>
      <c r="Z69" s="92">
        <v>527</v>
      </c>
      <c r="AA69" s="92">
        <v>1706</v>
      </c>
      <c r="AB69" s="92">
        <v>151</v>
      </c>
      <c r="AC69" s="59" t="s">
        <v>54</v>
      </c>
      <c r="AD69" s="33" t="s">
        <v>55</v>
      </c>
      <c r="AE69" s="41" t="s">
        <v>322</v>
      </c>
      <c r="AF69" s="23" t="s">
        <v>319</v>
      </c>
      <c r="IJ69" s="20"/>
      <c r="IK69" s="20"/>
      <c r="IL69" s="20"/>
      <c r="IM69" s="20"/>
    </row>
    <row r="70" spans="1:32" s="2" customFormat="1" ht="36">
      <c r="A70" s="24">
        <v>64</v>
      </c>
      <c r="B70" s="24">
        <v>2023</v>
      </c>
      <c r="C70" s="24" t="s">
        <v>326</v>
      </c>
      <c r="D70" s="24" t="s">
        <v>41</v>
      </c>
      <c r="E70" s="24" t="s">
        <v>42</v>
      </c>
      <c r="F70" s="24" t="s">
        <v>43</v>
      </c>
      <c r="G70" s="24" t="s">
        <v>97</v>
      </c>
      <c r="H70" s="24" t="s">
        <v>319</v>
      </c>
      <c r="I70" s="24" t="s">
        <v>211</v>
      </c>
      <c r="J70" s="24" t="s">
        <v>327</v>
      </c>
      <c r="K70" s="24" t="s">
        <v>192</v>
      </c>
      <c r="L70" s="24">
        <v>800</v>
      </c>
      <c r="M70" s="24" t="s">
        <v>115</v>
      </c>
      <c r="N70" s="24" t="s">
        <v>116</v>
      </c>
      <c r="O70" s="24" t="s">
        <v>117</v>
      </c>
      <c r="P70" s="24" t="s">
        <v>328</v>
      </c>
      <c r="Q70" s="24">
        <v>25</v>
      </c>
      <c r="R70" s="24">
        <v>0</v>
      </c>
      <c r="S70" s="24">
        <v>25</v>
      </c>
      <c r="T70" s="23">
        <v>0</v>
      </c>
      <c r="U70" s="24">
        <v>0</v>
      </c>
      <c r="V70" s="68" t="s">
        <v>92</v>
      </c>
      <c r="W70" s="24" t="s">
        <v>119</v>
      </c>
      <c r="X70" s="24" t="str">
        <f aca="true" t="shared" si="1" ref="X70:X133">J70</f>
        <v>路面铺设800㎡，挡土墙30㎡等</v>
      </c>
      <c r="Y70" s="24">
        <v>1</v>
      </c>
      <c r="Z70" s="24">
        <v>58</v>
      </c>
      <c r="AA70" s="24">
        <v>296</v>
      </c>
      <c r="AB70" s="24">
        <v>31</v>
      </c>
      <c r="AC70" s="24" t="s">
        <v>54</v>
      </c>
      <c r="AD70" s="24" t="s">
        <v>55</v>
      </c>
      <c r="AE70" s="24" t="s">
        <v>322</v>
      </c>
      <c r="AF70" s="24" t="s">
        <v>319</v>
      </c>
    </row>
    <row r="71" spans="1:32" s="2" customFormat="1" ht="36">
      <c r="A71" s="24">
        <v>65</v>
      </c>
      <c r="B71" s="24">
        <v>2023</v>
      </c>
      <c r="C71" s="24" t="s">
        <v>329</v>
      </c>
      <c r="D71" s="24" t="s">
        <v>41</v>
      </c>
      <c r="E71" s="24" t="s">
        <v>42</v>
      </c>
      <c r="F71" s="24" t="s">
        <v>43</v>
      </c>
      <c r="G71" s="24" t="s">
        <v>97</v>
      </c>
      <c r="H71" s="24" t="s">
        <v>330</v>
      </c>
      <c r="I71" s="24" t="s">
        <v>186</v>
      </c>
      <c r="J71" s="24" t="s">
        <v>331</v>
      </c>
      <c r="K71" s="24" t="s">
        <v>192</v>
      </c>
      <c r="L71" s="24">
        <v>420</v>
      </c>
      <c r="M71" s="24" t="s">
        <v>115</v>
      </c>
      <c r="N71" s="24" t="s">
        <v>116</v>
      </c>
      <c r="O71" s="24" t="s">
        <v>117</v>
      </c>
      <c r="P71" s="24" t="s">
        <v>328</v>
      </c>
      <c r="Q71" s="24">
        <v>25</v>
      </c>
      <c r="R71" s="24">
        <v>0</v>
      </c>
      <c r="S71" s="24">
        <v>25</v>
      </c>
      <c r="T71" s="23">
        <v>0</v>
      </c>
      <c r="U71" s="24">
        <v>0</v>
      </c>
      <c r="V71" s="68" t="s">
        <v>92</v>
      </c>
      <c r="W71" s="24" t="s">
        <v>119</v>
      </c>
      <c r="X71" s="24" t="str">
        <f t="shared" si="1"/>
        <v>维修道路及余坪硬化700㎡等</v>
      </c>
      <c r="Y71" s="24">
        <v>1</v>
      </c>
      <c r="Z71" s="24">
        <v>22</v>
      </c>
      <c r="AA71" s="24">
        <v>130</v>
      </c>
      <c r="AB71" s="24">
        <v>14</v>
      </c>
      <c r="AC71" s="24" t="s">
        <v>54</v>
      </c>
      <c r="AD71" s="24" t="s">
        <v>55</v>
      </c>
      <c r="AE71" s="24" t="s">
        <v>322</v>
      </c>
      <c r="AF71" s="24" t="s">
        <v>330</v>
      </c>
    </row>
    <row r="72" spans="1:32" s="2" customFormat="1" ht="36">
      <c r="A72" s="24">
        <v>66</v>
      </c>
      <c r="B72" s="24">
        <v>2023</v>
      </c>
      <c r="C72" s="24" t="s">
        <v>332</v>
      </c>
      <c r="D72" s="24" t="s">
        <v>41</v>
      </c>
      <c r="E72" s="24" t="s">
        <v>42</v>
      </c>
      <c r="F72" s="24" t="s">
        <v>43</v>
      </c>
      <c r="G72" s="24" t="s">
        <v>97</v>
      </c>
      <c r="H72" s="24" t="s">
        <v>330</v>
      </c>
      <c r="I72" s="24" t="s">
        <v>186</v>
      </c>
      <c r="J72" s="24" t="s">
        <v>333</v>
      </c>
      <c r="K72" s="24" t="s">
        <v>192</v>
      </c>
      <c r="L72" s="24">
        <v>400</v>
      </c>
      <c r="M72" s="24" t="s">
        <v>115</v>
      </c>
      <c r="N72" s="24" t="s">
        <v>116</v>
      </c>
      <c r="O72" s="24" t="s">
        <v>117</v>
      </c>
      <c r="P72" s="24" t="s">
        <v>328</v>
      </c>
      <c r="Q72" s="24">
        <v>25</v>
      </c>
      <c r="R72" s="24">
        <v>0</v>
      </c>
      <c r="S72" s="24">
        <v>25</v>
      </c>
      <c r="T72" s="23">
        <v>0</v>
      </c>
      <c r="U72" s="24">
        <v>0</v>
      </c>
      <c r="V72" s="68" t="s">
        <v>92</v>
      </c>
      <c r="W72" s="24" t="s">
        <v>119</v>
      </c>
      <c r="X72" s="24" t="str">
        <f t="shared" si="1"/>
        <v>维修道路及余坪硬化400㎡、排水沟140m等</v>
      </c>
      <c r="Y72" s="24">
        <v>1</v>
      </c>
      <c r="Z72" s="24">
        <v>20</v>
      </c>
      <c r="AA72" s="24">
        <v>100</v>
      </c>
      <c r="AB72" s="24">
        <v>12</v>
      </c>
      <c r="AC72" s="24" t="s">
        <v>54</v>
      </c>
      <c r="AD72" s="24" t="s">
        <v>55</v>
      </c>
      <c r="AE72" s="24" t="s">
        <v>322</v>
      </c>
      <c r="AF72" s="24" t="s">
        <v>330</v>
      </c>
    </row>
    <row r="73" spans="1:32" s="2" customFormat="1" ht="36">
      <c r="A73" s="24">
        <v>67</v>
      </c>
      <c r="B73" s="24">
        <v>2023</v>
      </c>
      <c r="C73" s="24" t="s">
        <v>334</v>
      </c>
      <c r="D73" s="24" t="s">
        <v>58</v>
      </c>
      <c r="E73" s="24" t="s">
        <v>42</v>
      </c>
      <c r="F73" s="24" t="s">
        <v>43</v>
      </c>
      <c r="G73" s="24" t="s">
        <v>97</v>
      </c>
      <c r="H73" s="24" t="s">
        <v>330</v>
      </c>
      <c r="I73" s="24" t="s">
        <v>186</v>
      </c>
      <c r="J73" s="24" t="s">
        <v>335</v>
      </c>
      <c r="K73" s="24" t="s">
        <v>89</v>
      </c>
      <c r="L73" s="24">
        <v>2</v>
      </c>
      <c r="M73" s="24" t="s">
        <v>115</v>
      </c>
      <c r="N73" s="24" t="s">
        <v>125</v>
      </c>
      <c r="O73" s="24" t="s">
        <v>126</v>
      </c>
      <c r="P73" s="24" t="s">
        <v>336</v>
      </c>
      <c r="Q73" s="24">
        <v>20</v>
      </c>
      <c r="R73" s="24">
        <v>20</v>
      </c>
      <c r="S73" s="24">
        <v>0</v>
      </c>
      <c r="T73" s="24">
        <v>0</v>
      </c>
      <c r="U73" s="24">
        <v>0</v>
      </c>
      <c r="V73" s="68" t="s">
        <v>92</v>
      </c>
      <c r="W73" s="24" t="s">
        <v>119</v>
      </c>
      <c r="X73" s="24" t="str">
        <f t="shared" si="1"/>
        <v>50mm饮水管2000米，净水池4个等附属设施</v>
      </c>
      <c r="Y73" s="24">
        <v>1</v>
      </c>
      <c r="Z73" s="24">
        <v>93</v>
      </c>
      <c r="AA73" s="24">
        <v>445</v>
      </c>
      <c r="AB73" s="24">
        <v>24</v>
      </c>
      <c r="AC73" s="24" t="s">
        <v>54</v>
      </c>
      <c r="AD73" s="24" t="s">
        <v>129</v>
      </c>
      <c r="AE73" s="24" t="s">
        <v>322</v>
      </c>
      <c r="AF73" s="24" t="s">
        <v>330</v>
      </c>
    </row>
    <row r="74" spans="1:247" s="1" customFormat="1" ht="48">
      <c r="A74" s="24">
        <v>68</v>
      </c>
      <c r="B74" s="23">
        <v>2023</v>
      </c>
      <c r="C74" s="23" t="s">
        <v>337</v>
      </c>
      <c r="D74" s="23" t="s">
        <v>41</v>
      </c>
      <c r="E74" s="23" t="s">
        <v>42</v>
      </c>
      <c r="F74" s="23" t="s">
        <v>43</v>
      </c>
      <c r="G74" s="23" t="s">
        <v>97</v>
      </c>
      <c r="H74" s="23" t="s">
        <v>338</v>
      </c>
      <c r="I74" s="26" t="s">
        <v>186</v>
      </c>
      <c r="J74" s="26" t="s">
        <v>339</v>
      </c>
      <c r="K74" s="26" t="s">
        <v>100</v>
      </c>
      <c r="L74" s="24">
        <v>23</v>
      </c>
      <c r="M74" s="23" t="s">
        <v>49</v>
      </c>
      <c r="N74" s="23" t="s">
        <v>90</v>
      </c>
      <c r="O74" s="23" t="s">
        <v>340</v>
      </c>
      <c r="P74" s="28" t="s">
        <v>52</v>
      </c>
      <c r="Q74" s="26">
        <v>75</v>
      </c>
      <c r="R74" s="26">
        <v>75</v>
      </c>
      <c r="S74" s="48">
        <v>0</v>
      </c>
      <c r="T74" s="49">
        <v>0</v>
      </c>
      <c r="U74" s="49">
        <v>0</v>
      </c>
      <c r="V74" s="38" t="s">
        <v>92</v>
      </c>
      <c r="W74" s="26" t="s">
        <v>341</v>
      </c>
      <c r="X74" s="24" t="str">
        <f t="shared" si="1"/>
        <v>菜园鱼塘改造23亩及环境整治等</v>
      </c>
      <c r="Y74" s="26">
        <v>1</v>
      </c>
      <c r="Z74" s="24">
        <v>52</v>
      </c>
      <c r="AA74" s="24">
        <v>156</v>
      </c>
      <c r="AB74" s="24">
        <v>32</v>
      </c>
      <c r="AC74" s="59" t="s">
        <v>54</v>
      </c>
      <c r="AD74" s="28" t="s">
        <v>55</v>
      </c>
      <c r="AE74" s="26" t="s">
        <v>322</v>
      </c>
      <c r="AF74" s="23" t="s">
        <v>338</v>
      </c>
      <c r="IJ74" s="20"/>
      <c r="IK74" s="20"/>
      <c r="IL74" s="20"/>
      <c r="IM74" s="20"/>
    </row>
    <row r="75" spans="1:247" s="1" customFormat="1" ht="36">
      <c r="A75" s="24">
        <v>69</v>
      </c>
      <c r="B75" s="23">
        <v>2023</v>
      </c>
      <c r="C75" s="28" t="s">
        <v>342</v>
      </c>
      <c r="D75" s="23" t="s">
        <v>41</v>
      </c>
      <c r="E75" s="23" t="s">
        <v>42</v>
      </c>
      <c r="F75" s="23" t="s">
        <v>43</v>
      </c>
      <c r="G75" s="23" t="s">
        <v>97</v>
      </c>
      <c r="H75" s="23" t="s">
        <v>338</v>
      </c>
      <c r="I75" s="26" t="s">
        <v>186</v>
      </c>
      <c r="J75" s="28" t="s">
        <v>343</v>
      </c>
      <c r="K75" s="28" t="s">
        <v>216</v>
      </c>
      <c r="L75" s="28">
        <v>500</v>
      </c>
      <c r="M75" s="23" t="s">
        <v>115</v>
      </c>
      <c r="N75" s="38" t="s">
        <v>125</v>
      </c>
      <c r="O75" s="23" t="s">
        <v>217</v>
      </c>
      <c r="P75" s="23" t="s">
        <v>328</v>
      </c>
      <c r="Q75" s="52">
        <v>35</v>
      </c>
      <c r="R75" s="52">
        <v>35</v>
      </c>
      <c r="S75" s="48">
        <v>0</v>
      </c>
      <c r="T75" s="49">
        <v>0</v>
      </c>
      <c r="U75" s="49">
        <v>0</v>
      </c>
      <c r="V75" s="38" t="s">
        <v>92</v>
      </c>
      <c r="W75" s="24" t="s">
        <v>119</v>
      </c>
      <c r="X75" s="24" t="str">
        <f t="shared" si="1"/>
        <v>片石浆切河堤修复200米长×2.5米高×1米宽</v>
      </c>
      <c r="Y75" s="26">
        <v>1</v>
      </c>
      <c r="Z75" s="86">
        <v>246</v>
      </c>
      <c r="AA75" s="86">
        <v>851</v>
      </c>
      <c r="AB75" s="86">
        <v>36</v>
      </c>
      <c r="AC75" s="59" t="s">
        <v>54</v>
      </c>
      <c r="AD75" s="28" t="s">
        <v>129</v>
      </c>
      <c r="AE75" s="26" t="s">
        <v>322</v>
      </c>
      <c r="AF75" s="23" t="s">
        <v>338</v>
      </c>
      <c r="IJ75" s="20"/>
      <c r="IK75" s="20"/>
      <c r="IL75" s="20"/>
      <c r="IM75" s="20"/>
    </row>
    <row r="76" spans="1:247" s="1" customFormat="1" ht="48">
      <c r="A76" s="24">
        <v>70</v>
      </c>
      <c r="B76" s="23">
        <v>2023</v>
      </c>
      <c r="C76" s="28" t="s">
        <v>344</v>
      </c>
      <c r="D76" s="23" t="s">
        <v>41</v>
      </c>
      <c r="E76" s="23" t="s">
        <v>42</v>
      </c>
      <c r="F76" s="23" t="s">
        <v>43</v>
      </c>
      <c r="G76" s="23" t="s">
        <v>97</v>
      </c>
      <c r="H76" s="23" t="s">
        <v>338</v>
      </c>
      <c r="I76" s="26" t="s">
        <v>186</v>
      </c>
      <c r="J76" s="28" t="s">
        <v>345</v>
      </c>
      <c r="K76" s="28" t="s">
        <v>100</v>
      </c>
      <c r="L76" s="28">
        <v>160</v>
      </c>
      <c r="M76" s="23" t="s">
        <v>49</v>
      </c>
      <c r="N76" s="23" t="s">
        <v>90</v>
      </c>
      <c r="O76" s="38" t="s">
        <v>91</v>
      </c>
      <c r="P76" s="28" t="s">
        <v>52</v>
      </c>
      <c r="Q76" s="52">
        <v>40</v>
      </c>
      <c r="R76" s="52">
        <v>40</v>
      </c>
      <c r="S76" s="48">
        <v>0</v>
      </c>
      <c r="T76" s="49">
        <v>0</v>
      </c>
      <c r="U76" s="49">
        <v>0</v>
      </c>
      <c r="V76" s="38" t="s">
        <v>92</v>
      </c>
      <c r="W76" s="81" t="s">
        <v>346</v>
      </c>
      <c r="X76" s="24" t="str">
        <f t="shared" si="1"/>
        <v>160亩茶叶基地清山打带开路（不含种植茶叶）</v>
      </c>
      <c r="Y76" s="26">
        <v>1</v>
      </c>
      <c r="Z76" s="86">
        <v>83</v>
      </c>
      <c r="AA76" s="86">
        <v>245</v>
      </c>
      <c r="AB76" s="86">
        <v>25</v>
      </c>
      <c r="AC76" s="59" t="s">
        <v>54</v>
      </c>
      <c r="AD76" s="28" t="s">
        <v>55</v>
      </c>
      <c r="AE76" s="26" t="s">
        <v>322</v>
      </c>
      <c r="AF76" s="23" t="s">
        <v>338</v>
      </c>
      <c r="IJ76" s="20"/>
      <c r="IK76" s="20"/>
      <c r="IL76" s="20"/>
      <c r="IM76" s="20"/>
    </row>
    <row r="77" spans="1:247" s="1" customFormat="1" ht="48">
      <c r="A77" s="24">
        <v>71</v>
      </c>
      <c r="B77" s="23">
        <v>2023</v>
      </c>
      <c r="C77" s="28" t="s">
        <v>347</v>
      </c>
      <c r="D77" s="23" t="s">
        <v>58</v>
      </c>
      <c r="E77" s="23" t="s">
        <v>42</v>
      </c>
      <c r="F77" s="23" t="s">
        <v>43</v>
      </c>
      <c r="G77" s="23" t="s">
        <v>97</v>
      </c>
      <c r="H77" s="23" t="s">
        <v>338</v>
      </c>
      <c r="I77" s="26" t="s">
        <v>186</v>
      </c>
      <c r="J77" s="28" t="s">
        <v>348</v>
      </c>
      <c r="K77" s="28" t="s">
        <v>89</v>
      </c>
      <c r="L77" s="28">
        <v>1.3</v>
      </c>
      <c r="M77" s="23" t="s">
        <v>49</v>
      </c>
      <c r="N77" s="23" t="s">
        <v>107</v>
      </c>
      <c r="O77" s="38" t="s">
        <v>108</v>
      </c>
      <c r="P77" s="23" t="s">
        <v>118</v>
      </c>
      <c r="Q77" s="52">
        <v>48</v>
      </c>
      <c r="R77" s="52">
        <v>48</v>
      </c>
      <c r="S77" s="48">
        <v>0</v>
      </c>
      <c r="T77" s="49">
        <v>0</v>
      </c>
      <c r="U77" s="49">
        <v>0</v>
      </c>
      <c r="V77" s="38" t="s">
        <v>92</v>
      </c>
      <c r="W77" s="26" t="s">
        <v>349</v>
      </c>
      <c r="X77" s="24" t="str">
        <f t="shared" si="1"/>
        <v>钢丝网防护1300米，钢架工棚1个等设施完善</v>
      </c>
      <c r="Y77" s="26">
        <v>1</v>
      </c>
      <c r="Z77" s="26">
        <v>144</v>
      </c>
      <c r="AA77" s="26">
        <v>459</v>
      </c>
      <c r="AB77" s="26">
        <v>36</v>
      </c>
      <c r="AC77" s="59" t="s">
        <v>54</v>
      </c>
      <c r="AD77" s="28" t="s">
        <v>55</v>
      </c>
      <c r="AE77" s="26" t="s">
        <v>322</v>
      </c>
      <c r="AF77" s="23" t="s">
        <v>338</v>
      </c>
      <c r="IJ77" s="20"/>
      <c r="IK77" s="20"/>
      <c r="IL77" s="20"/>
      <c r="IM77" s="20"/>
    </row>
    <row r="78" spans="1:32" s="2" customFormat="1" ht="48">
      <c r="A78" s="24">
        <v>72</v>
      </c>
      <c r="B78" s="24">
        <v>2023</v>
      </c>
      <c r="C78" s="24" t="s">
        <v>350</v>
      </c>
      <c r="D78" s="24" t="s">
        <v>58</v>
      </c>
      <c r="E78" s="24" t="s">
        <v>42</v>
      </c>
      <c r="F78" s="24" t="s">
        <v>43</v>
      </c>
      <c r="G78" s="24" t="s">
        <v>97</v>
      </c>
      <c r="H78" s="24" t="s">
        <v>338</v>
      </c>
      <c r="I78" s="24" t="s">
        <v>186</v>
      </c>
      <c r="J78" s="24" t="s">
        <v>351</v>
      </c>
      <c r="K78" s="24" t="s">
        <v>89</v>
      </c>
      <c r="L78" s="24">
        <v>0.3</v>
      </c>
      <c r="M78" s="24" t="s">
        <v>115</v>
      </c>
      <c r="N78" s="24" t="s">
        <v>125</v>
      </c>
      <c r="O78" s="24" t="s">
        <v>254</v>
      </c>
      <c r="P78" s="24" t="s">
        <v>328</v>
      </c>
      <c r="Q78" s="24">
        <v>30</v>
      </c>
      <c r="R78" s="24">
        <v>30</v>
      </c>
      <c r="S78" s="24">
        <v>0</v>
      </c>
      <c r="T78" s="24">
        <v>0</v>
      </c>
      <c r="U78" s="24">
        <v>0</v>
      </c>
      <c r="V78" s="24" t="s">
        <v>92</v>
      </c>
      <c r="W78" s="24" t="s">
        <v>218</v>
      </c>
      <c r="X78" s="24" t="str">
        <f t="shared" si="1"/>
        <v>拓宽砌堡坎300m长*1.3m高*0.7m宽，填方300m³等</v>
      </c>
      <c r="Y78" s="24">
        <v>1</v>
      </c>
      <c r="Z78" s="24">
        <v>27</v>
      </c>
      <c r="AA78" s="24">
        <v>121</v>
      </c>
      <c r="AB78" s="24">
        <v>11</v>
      </c>
      <c r="AC78" s="24" t="s">
        <v>54</v>
      </c>
      <c r="AD78" s="24" t="s">
        <v>279</v>
      </c>
      <c r="AE78" s="24" t="s">
        <v>322</v>
      </c>
      <c r="AF78" s="24" t="s">
        <v>338</v>
      </c>
    </row>
    <row r="79" spans="1:247" s="1" customFormat="1" ht="48">
      <c r="A79" s="24">
        <v>73</v>
      </c>
      <c r="B79" s="23">
        <v>2023</v>
      </c>
      <c r="C79" s="23" t="s">
        <v>352</v>
      </c>
      <c r="D79" s="23" t="s">
        <v>58</v>
      </c>
      <c r="E79" s="23" t="s">
        <v>42</v>
      </c>
      <c r="F79" s="23" t="s">
        <v>43</v>
      </c>
      <c r="G79" s="23" t="s">
        <v>97</v>
      </c>
      <c r="H79" s="23" t="s">
        <v>353</v>
      </c>
      <c r="I79" s="23" t="s">
        <v>211</v>
      </c>
      <c r="J79" s="23" t="s">
        <v>354</v>
      </c>
      <c r="K79" s="23" t="s">
        <v>192</v>
      </c>
      <c r="L79" s="23">
        <v>6000</v>
      </c>
      <c r="M79" s="23" t="s">
        <v>49</v>
      </c>
      <c r="N79" s="23" t="s">
        <v>107</v>
      </c>
      <c r="O79" s="38" t="s">
        <v>108</v>
      </c>
      <c r="P79" s="28" t="s">
        <v>328</v>
      </c>
      <c r="Q79" s="52">
        <v>88</v>
      </c>
      <c r="R79" s="52">
        <v>88</v>
      </c>
      <c r="S79" s="48">
        <v>0</v>
      </c>
      <c r="T79" s="49">
        <v>0</v>
      </c>
      <c r="U79" s="49">
        <v>0</v>
      </c>
      <c r="V79" s="38" t="s">
        <v>92</v>
      </c>
      <c r="W79" s="26" t="s">
        <v>355</v>
      </c>
      <c r="X79" s="24" t="str">
        <f t="shared" si="1"/>
        <v>6000平方米道路建设、排水排污设施、新建水池等设施完善</v>
      </c>
      <c r="Y79" s="23">
        <v>1</v>
      </c>
      <c r="Z79" s="24">
        <v>282</v>
      </c>
      <c r="AA79" s="24">
        <v>1016</v>
      </c>
      <c r="AB79" s="24">
        <v>134</v>
      </c>
      <c r="AC79" s="59" t="s">
        <v>54</v>
      </c>
      <c r="AD79" s="28" t="s">
        <v>55</v>
      </c>
      <c r="AE79" s="26" t="s">
        <v>322</v>
      </c>
      <c r="AF79" s="23" t="s">
        <v>353</v>
      </c>
      <c r="IJ79" s="20"/>
      <c r="IK79" s="20"/>
      <c r="IL79" s="20"/>
      <c r="IM79" s="20"/>
    </row>
    <row r="80" spans="1:248" s="5" customFormat="1" ht="48">
      <c r="A80" s="24">
        <v>74</v>
      </c>
      <c r="B80" s="24">
        <v>2023</v>
      </c>
      <c r="C80" s="24" t="s">
        <v>356</v>
      </c>
      <c r="D80" s="24" t="s">
        <v>41</v>
      </c>
      <c r="E80" s="24" t="s">
        <v>42</v>
      </c>
      <c r="F80" s="24" t="s">
        <v>43</v>
      </c>
      <c r="G80" s="24" t="s">
        <v>97</v>
      </c>
      <c r="H80" s="24" t="s">
        <v>353</v>
      </c>
      <c r="I80" s="24" t="s">
        <v>211</v>
      </c>
      <c r="J80" s="24" t="s">
        <v>357</v>
      </c>
      <c r="K80" s="24" t="s">
        <v>192</v>
      </c>
      <c r="L80" s="24">
        <v>2000</v>
      </c>
      <c r="M80" s="24" t="s">
        <v>49</v>
      </c>
      <c r="N80" s="24" t="s">
        <v>107</v>
      </c>
      <c r="O80" s="24" t="s">
        <v>108</v>
      </c>
      <c r="P80" s="24" t="s">
        <v>118</v>
      </c>
      <c r="Q80" s="24">
        <v>150</v>
      </c>
      <c r="R80" s="24">
        <v>150</v>
      </c>
      <c r="S80" s="24">
        <v>0</v>
      </c>
      <c r="T80" s="24">
        <v>0</v>
      </c>
      <c r="U80" s="24">
        <v>0</v>
      </c>
      <c r="V80" s="38" t="s">
        <v>92</v>
      </c>
      <c r="W80" s="24" t="s">
        <v>358</v>
      </c>
      <c r="X80" s="24" t="str">
        <f t="shared" si="1"/>
        <v>2000平米玻璃温室大棚等</v>
      </c>
      <c r="Y80" s="24">
        <v>1</v>
      </c>
      <c r="Z80" s="24">
        <v>82</v>
      </c>
      <c r="AA80" s="24">
        <v>316</v>
      </c>
      <c r="AB80" s="24">
        <v>34</v>
      </c>
      <c r="AC80" s="24" t="s">
        <v>54</v>
      </c>
      <c r="AD80" s="24" t="s">
        <v>55</v>
      </c>
      <c r="AE80" s="24" t="s">
        <v>322</v>
      </c>
      <c r="AF80" s="24" t="s">
        <v>353</v>
      </c>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row>
    <row r="81" spans="1:32" s="2" customFormat="1" ht="36">
      <c r="A81" s="24">
        <v>75</v>
      </c>
      <c r="B81" s="24">
        <v>2023</v>
      </c>
      <c r="C81" s="24" t="s">
        <v>359</v>
      </c>
      <c r="D81" s="24" t="s">
        <v>41</v>
      </c>
      <c r="E81" s="24" t="s">
        <v>42</v>
      </c>
      <c r="F81" s="24" t="s">
        <v>43</v>
      </c>
      <c r="G81" s="24" t="s">
        <v>97</v>
      </c>
      <c r="H81" s="24" t="s">
        <v>353</v>
      </c>
      <c r="I81" s="24" t="s">
        <v>211</v>
      </c>
      <c r="J81" s="24" t="s">
        <v>360</v>
      </c>
      <c r="K81" s="24" t="s">
        <v>192</v>
      </c>
      <c r="L81" s="24" t="s">
        <v>361</v>
      </c>
      <c r="M81" s="24" t="s">
        <v>115</v>
      </c>
      <c r="N81" s="24" t="s">
        <v>116</v>
      </c>
      <c r="O81" s="24" t="s">
        <v>117</v>
      </c>
      <c r="P81" s="24" t="s">
        <v>328</v>
      </c>
      <c r="Q81" s="24">
        <v>25</v>
      </c>
      <c r="R81" s="24">
        <v>0</v>
      </c>
      <c r="S81" s="24">
        <v>25</v>
      </c>
      <c r="T81" s="23">
        <v>0</v>
      </c>
      <c r="U81" s="24">
        <v>0</v>
      </c>
      <c r="V81" s="38" t="s">
        <v>92</v>
      </c>
      <c r="W81" s="24" t="s">
        <v>119</v>
      </c>
      <c r="X81" s="24" t="str">
        <f t="shared" si="1"/>
        <v>道路及余坪硬化700平方米，生产道路碎石铺设2000㎡等</v>
      </c>
      <c r="Y81" s="24">
        <v>1</v>
      </c>
      <c r="Z81" s="24">
        <v>106</v>
      </c>
      <c r="AA81" s="24">
        <v>605</v>
      </c>
      <c r="AB81" s="24">
        <v>38</v>
      </c>
      <c r="AC81" s="24" t="s">
        <v>54</v>
      </c>
      <c r="AD81" s="24" t="s">
        <v>55</v>
      </c>
      <c r="AE81" s="24" t="s">
        <v>322</v>
      </c>
      <c r="AF81" s="24" t="s">
        <v>353</v>
      </c>
    </row>
    <row r="82" spans="1:32" s="2" customFormat="1" ht="36">
      <c r="A82" s="24">
        <v>76</v>
      </c>
      <c r="B82" s="24">
        <v>2023</v>
      </c>
      <c r="C82" s="24" t="s">
        <v>362</v>
      </c>
      <c r="D82" s="24" t="s">
        <v>41</v>
      </c>
      <c r="E82" s="24" t="s">
        <v>42</v>
      </c>
      <c r="F82" s="24" t="s">
        <v>43</v>
      </c>
      <c r="G82" s="24" t="s">
        <v>97</v>
      </c>
      <c r="H82" s="24" t="s">
        <v>363</v>
      </c>
      <c r="I82" s="24" t="s">
        <v>186</v>
      </c>
      <c r="J82" s="24" t="s">
        <v>364</v>
      </c>
      <c r="K82" s="24" t="s">
        <v>192</v>
      </c>
      <c r="L82" s="24">
        <v>1200</v>
      </c>
      <c r="M82" s="24" t="s">
        <v>115</v>
      </c>
      <c r="N82" s="24" t="s">
        <v>116</v>
      </c>
      <c r="O82" s="24" t="s">
        <v>117</v>
      </c>
      <c r="P82" s="24" t="s">
        <v>328</v>
      </c>
      <c r="Q82" s="24">
        <v>25</v>
      </c>
      <c r="R82" s="24">
        <v>0</v>
      </c>
      <c r="S82" s="24">
        <v>25</v>
      </c>
      <c r="T82" s="23">
        <v>0</v>
      </c>
      <c r="U82" s="24">
        <v>0</v>
      </c>
      <c r="V82" s="38" t="s">
        <v>92</v>
      </c>
      <c r="W82" s="24" t="s">
        <v>119</v>
      </c>
      <c r="X82" s="24" t="str">
        <f t="shared" si="1"/>
        <v>路面维修及硬化600㎡，堡坎200m³等环境整治</v>
      </c>
      <c r="Y82" s="24">
        <v>1</v>
      </c>
      <c r="Z82" s="24">
        <v>105</v>
      </c>
      <c r="AA82" s="24">
        <v>522</v>
      </c>
      <c r="AB82" s="24">
        <v>31</v>
      </c>
      <c r="AC82" s="24" t="s">
        <v>54</v>
      </c>
      <c r="AD82" s="24" t="s">
        <v>55</v>
      </c>
      <c r="AE82" s="24" t="s">
        <v>322</v>
      </c>
      <c r="AF82" s="24" t="s">
        <v>363</v>
      </c>
    </row>
    <row r="83" spans="1:247" s="1" customFormat="1" ht="72">
      <c r="A83" s="24">
        <v>77</v>
      </c>
      <c r="B83" s="23">
        <v>2023</v>
      </c>
      <c r="C83" s="23" t="s">
        <v>365</v>
      </c>
      <c r="D83" s="23" t="s">
        <v>41</v>
      </c>
      <c r="E83" s="23" t="s">
        <v>42</v>
      </c>
      <c r="F83" s="23" t="s">
        <v>43</v>
      </c>
      <c r="G83" s="23" t="s">
        <v>97</v>
      </c>
      <c r="H83" s="23" t="s">
        <v>363</v>
      </c>
      <c r="I83" s="26" t="s">
        <v>186</v>
      </c>
      <c r="J83" s="23" t="s">
        <v>366</v>
      </c>
      <c r="K83" s="23" t="s">
        <v>89</v>
      </c>
      <c r="L83" s="23">
        <v>2</v>
      </c>
      <c r="M83" s="23" t="s">
        <v>49</v>
      </c>
      <c r="N83" s="23" t="s">
        <v>107</v>
      </c>
      <c r="O83" s="23" t="s">
        <v>247</v>
      </c>
      <c r="P83" s="23" t="s">
        <v>118</v>
      </c>
      <c r="Q83" s="23">
        <v>35</v>
      </c>
      <c r="R83" s="23">
        <v>35</v>
      </c>
      <c r="S83" s="48">
        <v>0</v>
      </c>
      <c r="T83" s="49">
        <v>0</v>
      </c>
      <c r="U83" s="49">
        <v>0</v>
      </c>
      <c r="V83" s="38" t="s">
        <v>92</v>
      </c>
      <c r="W83" s="26" t="s">
        <v>367</v>
      </c>
      <c r="X83" s="24" t="str">
        <f t="shared" si="1"/>
        <v>水渠硬化40*40*1000米、30*30*1000米等附属设施</v>
      </c>
      <c r="Y83" s="23">
        <v>1</v>
      </c>
      <c r="Z83" s="23">
        <v>860</v>
      </c>
      <c r="AA83" s="23">
        <v>3038</v>
      </c>
      <c r="AB83" s="23">
        <v>261</v>
      </c>
      <c r="AC83" s="59" t="s">
        <v>54</v>
      </c>
      <c r="AD83" s="28" t="s">
        <v>55</v>
      </c>
      <c r="AE83" s="26" t="s">
        <v>322</v>
      </c>
      <c r="AF83" s="23" t="s">
        <v>363</v>
      </c>
      <c r="IJ83" s="20"/>
      <c r="IK83" s="20"/>
      <c r="IL83" s="20"/>
      <c r="IM83" s="20"/>
    </row>
    <row r="84" spans="1:247" s="1" customFormat="1" ht="36">
      <c r="A84" s="24">
        <v>78</v>
      </c>
      <c r="B84" s="23">
        <v>2023</v>
      </c>
      <c r="C84" s="23" t="s">
        <v>368</v>
      </c>
      <c r="D84" s="23" t="s">
        <v>41</v>
      </c>
      <c r="E84" s="23" t="s">
        <v>42</v>
      </c>
      <c r="F84" s="23" t="s">
        <v>43</v>
      </c>
      <c r="G84" s="23" t="s">
        <v>97</v>
      </c>
      <c r="H84" s="23" t="s">
        <v>363</v>
      </c>
      <c r="I84" s="26" t="s">
        <v>186</v>
      </c>
      <c r="J84" s="23" t="s">
        <v>369</v>
      </c>
      <c r="K84" s="23" t="s">
        <v>89</v>
      </c>
      <c r="L84" s="23">
        <v>1.5</v>
      </c>
      <c r="M84" s="23" t="s">
        <v>49</v>
      </c>
      <c r="N84" s="23" t="s">
        <v>107</v>
      </c>
      <c r="O84" s="23" t="s">
        <v>247</v>
      </c>
      <c r="P84" s="23" t="s">
        <v>118</v>
      </c>
      <c r="Q84" s="26">
        <v>24</v>
      </c>
      <c r="R84" s="26">
        <v>24</v>
      </c>
      <c r="S84" s="48">
        <v>0</v>
      </c>
      <c r="T84" s="49">
        <v>0</v>
      </c>
      <c r="U84" s="49">
        <v>0</v>
      </c>
      <c r="V84" s="38" t="s">
        <v>92</v>
      </c>
      <c r="W84" s="31" t="s">
        <v>370</v>
      </c>
      <c r="X84" s="24" t="str">
        <f t="shared" si="1"/>
        <v>水渠硬化30*30等附属设施</v>
      </c>
      <c r="Y84" s="23">
        <v>1</v>
      </c>
      <c r="Z84" s="23">
        <v>32</v>
      </c>
      <c r="AA84" s="23">
        <v>118</v>
      </c>
      <c r="AB84" s="26">
        <v>18</v>
      </c>
      <c r="AC84" s="59" t="s">
        <v>54</v>
      </c>
      <c r="AD84" s="28" t="s">
        <v>55</v>
      </c>
      <c r="AE84" s="26" t="s">
        <v>322</v>
      </c>
      <c r="AF84" s="23" t="s">
        <v>363</v>
      </c>
      <c r="IJ84" s="20"/>
      <c r="IK84" s="20"/>
      <c r="IL84" s="20"/>
      <c r="IM84" s="20"/>
    </row>
    <row r="85" spans="1:32" s="2" customFormat="1" ht="72">
      <c r="A85" s="24">
        <v>79</v>
      </c>
      <c r="B85" s="24">
        <v>2023</v>
      </c>
      <c r="C85" s="24" t="s">
        <v>371</v>
      </c>
      <c r="D85" s="24" t="s">
        <v>41</v>
      </c>
      <c r="E85" s="24" t="s">
        <v>42</v>
      </c>
      <c r="F85" s="24" t="s">
        <v>43</v>
      </c>
      <c r="G85" s="24" t="s">
        <v>97</v>
      </c>
      <c r="H85" s="24" t="s">
        <v>372</v>
      </c>
      <c r="I85" s="24" t="s">
        <v>87</v>
      </c>
      <c r="J85" s="24" t="s">
        <v>373</v>
      </c>
      <c r="K85" s="24" t="s">
        <v>192</v>
      </c>
      <c r="L85" s="24">
        <v>200</v>
      </c>
      <c r="M85" s="24" t="s">
        <v>49</v>
      </c>
      <c r="N85" s="24" t="s">
        <v>298</v>
      </c>
      <c r="O85" s="24" t="s">
        <v>299</v>
      </c>
      <c r="P85" s="24" t="s">
        <v>52</v>
      </c>
      <c r="Q85" s="24">
        <v>85</v>
      </c>
      <c r="R85" s="24">
        <v>85</v>
      </c>
      <c r="S85" s="24">
        <v>0</v>
      </c>
      <c r="T85" s="24">
        <v>0</v>
      </c>
      <c r="U85" s="24">
        <v>0</v>
      </c>
      <c r="V85" s="38" t="s">
        <v>92</v>
      </c>
      <c r="W85" s="24" t="s">
        <v>374</v>
      </c>
      <c r="X85" s="24" t="str">
        <f t="shared" si="1"/>
        <v>新建钢结构标准生产车间1个500㎡等</v>
      </c>
      <c r="Y85" s="24">
        <v>1</v>
      </c>
      <c r="Z85" s="24">
        <v>21</v>
      </c>
      <c r="AA85" s="24">
        <v>128</v>
      </c>
      <c r="AB85" s="24">
        <v>68</v>
      </c>
      <c r="AC85" s="24" t="s">
        <v>54</v>
      </c>
      <c r="AD85" s="24" t="s">
        <v>55</v>
      </c>
      <c r="AE85" s="24" t="s">
        <v>322</v>
      </c>
      <c r="AF85" s="24" t="s">
        <v>372</v>
      </c>
    </row>
    <row r="86" spans="1:247" s="1" customFormat="1" ht="48">
      <c r="A86" s="24">
        <v>80</v>
      </c>
      <c r="B86" s="23">
        <v>2023</v>
      </c>
      <c r="C86" s="26" t="s">
        <v>375</v>
      </c>
      <c r="D86" s="23" t="s">
        <v>41</v>
      </c>
      <c r="E86" s="23" t="s">
        <v>42</v>
      </c>
      <c r="F86" s="23" t="s">
        <v>43</v>
      </c>
      <c r="G86" s="23" t="s">
        <v>97</v>
      </c>
      <c r="H86" s="23" t="s">
        <v>376</v>
      </c>
      <c r="I86" s="23" t="s">
        <v>87</v>
      </c>
      <c r="J86" s="23" t="s">
        <v>377</v>
      </c>
      <c r="K86" s="23" t="s">
        <v>89</v>
      </c>
      <c r="L86" s="23">
        <v>2</v>
      </c>
      <c r="M86" s="23" t="s">
        <v>115</v>
      </c>
      <c r="N86" s="23" t="s">
        <v>125</v>
      </c>
      <c r="O86" s="23" t="s">
        <v>205</v>
      </c>
      <c r="P86" s="38" t="s">
        <v>118</v>
      </c>
      <c r="Q86" s="26">
        <v>30</v>
      </c>
      <c r="R86" s="26">
        <v>30</v>
      </c>
      <c r="S86" s="48">
        <v>0</v>
      </c>
      <c r="T86" s="49">
        <v>0</v>
      </c>
      <c r="U86" s="49">
        <v>0</v>
      </c>
      <c r="V86" s="38" t="s">
        <v>92</v>
      </c>
      <c r="W86" s="23" t="s">
        <v>378</v>
      </c>
      <c r="X86" s="24" t="str">
        <f t="shared" si="1"/>
        <v>新建道路长2000米，宽3.5米等附属设施</v>
      </c>
      <c r="Y86" s="26">
        <v>1</v>
      </c>
      <c r="Z86" s="23">
        <v>24</v>
      </c>
      <c r="AA86" s="31" t="s">
        <v>379</v>
      </c>
      <c r="AB86" s="23">
        <v>21</v>
      </c>
      <c r="AC86" s="59" t="s">
        <v>54</v>
      </c>
      <c r="AD86" s="38" t="s">
        <v>207</v>
      </c>
      <c r="AE86" s="26" t="s">
        <v>322</v>
      </c>
      <c r="AF86" s="23" t="s">
        <v>376</v>
      </c>
      <c r="IJ86" s="20"/>
      <c r="IK86" s="20"/>
      <c r="IL86" s="20"/>
      <c r="IM86" s="20"/>
    </row>
    <row r="87" spans="1:247" s="1" customFormat="1" ht="36">
      <c r="A87" s="24">
        <v>81</v>
      </c>
      <c r="B87" s="23">
        <v>2023</v>
      </c>
      <c r="C87" s="23" t="s">
        <v>380</v>
      </c>
      <c r="D87" s="26" t="s">
        <v>58</v>
      </c>
      <c r="E87" s="23" t="s">
        <v>42</v>
      </c>
      <c r="F87" s="26" t="s">
        <v>43</v>
      </c>
      <c r="G87" s="23" t="s">
        <v>97</v>
      </c>
      <c r="H87" s="26" t="s">
        <v>381</v>
      </c>
      <c r="I87" s="23" t="s">
        <v>87</v>
      </c>
      <c r="J87" s="23" t="s">
        <v>382</v>
      </c>
      <c r="K87" s="23" t="s">
        <v>192</v>
      </c>
      <c r="L87" s="23">
        <v>2800</v>
      </c>
      <c r="M87" s="23" t="s">
        <v>115</v>
      </c>
      <c r="N87" s="23" t="s">
        <v>125</v>
      </c>
      <c r="O87" s="23" t="s">
        <v>254</v>
      </c>
      <c r="P87" s="23" t="s">
        <v>328</v>
      </c>
      <c r="Q87" s="26">
        <v>45</v>
      </c>
      <c r="R87" s="26">
        <v>45</v>
      </c>
      <c r="S87" s="48">
        <v>0</v>
      </c>
      <c r="T87" s="49">
        <v>0</v>
      </c>
      <c r="U87" s="49">
        <v>0</v>
      </c>
      <c r="V87" s="38" t="s">
        <v>92</v>
      </c>
      <c r="W87" s="24" t="s">
        <v>119</v>
      </c>
      <c r="X87" s="24" t="str">
        <f t="shared" si="1"/>
        <v>道路硬化长800米，宽3.5米及附属设施</v>
      </c>
      <c r="Y87" s="26">
        <v>1</v>
      </c>
      <c r="Z87" s="26">
        <v>610</v>
      </c>
      <c r="AA87" s="31" t="s">
        <v>383</v>
      </c>
      <c r="AB87" s="23">
        <v>273</v>
      </c>
      <c r="AC87" s="59" t="s">
        <v>54</v>
      </c>
      <c r="AD87" s="26" t="s">
        <v>255</v>
      </c>
      <c r="AE87" s="26" t="s">
        <v>322</v>
      </c>
      <c r="AF87" s="26" t="s">
        <v>381</v>
      </c>
      <c r="IJ87" s="20"/>
      <c r="IK87" s="20"/>
      <c r="IL87" s="20"/>
      <c r="IM87" s="20"/>
    </row>
    <row r="88" spans="1:247" s="1" customFormat="1" ht="36">
      <c r="A88" s="24">
        <v>82</v>
      </c>
      <c r="B88" s="23">
        <v>2023</v>
      </c>
      <c r="C88" s="23" t="s">
        <v>384</v>
      </c>
      <c r="D88" s="23" t="s">
        <v>41</v>
      </c>
      <c r="E88" s="23" t="s">
        <v>42</v>
      </c>
      <c r="F88" s="23" t="s">
        <v>43</v>
      </c>
      <c r="G88" s="23" t="s">
        <v>97</v>
      </c>
      <c r="H88" s="23" t="s">
        <v>385</v>
      </c>
      <c r="I88" s="23" t="s">
        <v>87</v>
      </c>
      <c r="J88" s="23" t="s">
        <v>386</v>
      </c>
      <c r="K88" s="69" t="s">
        <v>192</v>
      </c>
      <c r="L88" s="23">
        <v>200</v>
      </c>
      <c r="M88" s="23" t="s">
        <v>49</v>
      </c>
      <c r="N88" s="23" t="s">
        <v>90</v>
      </c>
      <c r="O88" s="23" t="s">
        <v>387</v>
      </c>
      <c r="P88" s="23" t="s">
        <v>52</v>
      </c>
      <c r="Q88" s="82">
        <v>20</v>
      </c>
      <c r="R88" s="82">
        <v>20</v>
      </c>
      <c r="S88" s="48">
        <v>0</v>
      </c>
      <c r="T88" s="49">
        <v>0</v>
      </c>
      <c r="U88" s="49">
        <v>0</v>
      </c>
      <c r="V88" s="38" t="s">
        <v>92</v>
      </c>
      <c r="W88" s="23" t="s">
        <v>388</v>
      </c>
      <c r="X88" s="24" t="str">
        <f t="shared" si="1"/>
        <v>新建养殖棚等附属设施</v>
      </c>
      <c r="Y88" s="24">
        <v>1</v>
      </c>
      <c r="Z88" s="24">
        <v>428</v>
      </c>
      <c r="AA88" s="24">
        <v>1609</v>
      </c>
      <c r="AB88" s="24">
        <v>399</v>
      </c>
      <c r="AC88" s="59" t="s">
        <v>54</v>
      </c>
      <c r="AD88" s="28" t="s">
        <v>55</v>
      </c>
      <c r="AE88" s="26" t="s">
        <v>322</v>
      </c>
      <c r="AF88" s="23" t="s">
        <v>385</v>
      </c>
      <c r="IJ88" s="20"/>
      <c r="IK88" s="20"/>
      <c r="IL88" s="20"/>
      <c r="IM88" s="20"/>
    </row>
    <row r="89" spans="1:247" s="1" customFormat="1" ht="36">
      <c r="A89" s="24">
        <v>83</v>
      </c>
      <c r="B89" s="23">
        <v>2023</v>
      </c>
      <c r="C89" s="23" t="s">
        <v>389</v>
      </c>
      <c r="D89" s="23" t="s">
        <v>41</v>
      </c>
      <c r="E89" s="23" t="s">
        <v>42</v>
      </c>
      <c r="F89" s="23" t="s">
        <v>43</v>
      </c>
      <c r="G89" s="23" t="s">
        <v>97</v>
      </c>
      <c r="H89" s="23" t="s">
        <v>390</v>
      </c>
      <c r="I89" s="23" t="s">
        <v>87</v>
      </c>
      <c r="J89" s="23" t="s">
        <v>391</v>
      </c>
      <c r="K89" s="23" t="s">
        <v>89</v>
      </c>
      <c r="L89" s="23">
        <v>1.9</v>
      </c>
      <c r="M89" s="23" t="s">
        <v>49</v>
      </c>
      <c r="N89" s="23" t="s">
        <v>107</v>
      </c>
      <c r="O89" s="23" t="s">
        <v>247</v>
      </c>
      <c r="P89" s="38" t="s">
        <v>118</v>
      </c>
      <c r="Q89" s="24">
        <v>57</v>
      </c>
      <c r="R89" s="24">
        <v>57</v>
      </c>
      <c r="S89" s="48">
        <v>0</v>
      </c>
      <c r="T89" s="49">
        <v>0</v>
      </c>
      <c r="U89" s="49">
        <v>0</v>
      </c>
      <c r="V89" s="38" t="s">
        <v>92</v>
      </c>
      <c r="W89" s="23" t="s">
        <v>392</v>
      </c>
      <c r="X89" s="24" t="str">
        <f t="shared" si="1"/>
        <v>水圳维修硬化长1100*0.8*0.8等附属设施</v>
      </c>
      <c r="Y89" s="24">
        <v>1</v>
      </c>
      <c r="Z89" s="23">
        <v>139</v>
      </c>
      <c r="AA89" s="23">
        <v>553</v>
      </c>
      <c r="AB89" s="23">
        <v>28</v>
      </c>
      <c r="AC89" s="59" t="s">
        <v>54</v>
      </c>
      <c r="AD89" s="28" t="s">
        <v>55</v>
      </c>
      <c r="AE89" s="26" t="s">
        <v>322</v>
      </c>
      <c r="AF89" s="23" t="s">
        <v>390</v>
      </c>
      <c r="IJ89" s="20"/>
      <c r="IK89" s="20"/>
      <c r="IL89" s="20"/>
      <c r="IM89" s="20"/>
    </row>
    <row r="90" spans="1:32" s="2" customFormat="1" ht="48">
      <c r="A90" s="24">
        <v>84</v>
      </c>
      <c r="B90" s="24">
        <v>2023</v>
      </c>
      <c r="C90" s="24" t="s">
        <v>393</v>
      </c>
      <c r="D90" s="24" t="s">
        <v>41</v>
      </c>
      <c r="E90" s="24" t="s">
        <v>42</v>
      </c>
      <c r="F90" s="24" t="s">
        <v>43</v>
      </c>
      <c r="G90" s="24" t="s">
        <v>97</v>
      </c>
      <c r="H90" s="24" t="s">
        <v>394</v>
      </c>
      <c r="I90" s="24" t="s">
        <v>186</v>
      </c>
      <c r="J90" s="24" t="s">
        <v>395</v>
      </c>
      <c r="K90" s="24" t="s">
        <v>89</v>
      </c>
      <c r="L90" s="24">
        <v>1.3</v>
      </c>
      <c r="M90" s="24" t="s">
        <v>115</v>
      </c>
      <c r="N90" s="24" t="s">
        <v>125</v>
      </c>
      <c r="O90" s="24" t="s">
        <v>254</v>
      </c>
      <c r="P90" s="24" t="s">
        <v>328</v>
      </c>
      <c r="Q90" s="24">
        <v>63</v>
      </c>
      <c r="R90" s="24">
        <v>63</v>
      </c>
      <c r="S90" s="24">
        <v>0</v>
      </c>
      <c r="T90" s="24">
        <v>0</v>
      </c>
      <c r="U90" s="24">
        <v>0</v>
      </c>
      <c r="V90" s="38" t="s">
        <v>92</v>
      </c>
      <c r="W90" s="24" t="s">
        <v>218</v>
      </c>
      <c r="X90" s="24" t="str">
        <f t="shared" si="1"/>
        <v>道路硬化1000*3m，水沟30*30*200m等设施</v>
      </c>
      <c r="Y90" s="24">
        <v>1</v>
      </c>
      <c r="Z90" s="24">
        <v>85</v>
      </c>
      <c r="AA90" s="24">
        <v>243</v>
      </c>
      <c r="AB90" s="24">
        <v>24</v>
      </c>
      <c r="AC90" s="24" t="s">
        <v>54</v>
      </c>
      <c r="AD90" s="24" t="s">
        <v>279</v>
      </c>
      <c r="AE90" s="24" t="s">
        <v>322</v>
      </c>
      <c r="AF90" s="24" t="s">
        <v>394</v>
      </c>
    </row>
    <row r="91" spans="1:247" s="1" customFormat="1" ht="36">
      <c r="A91" s="24">
        <v>85</v>
      </c>
      <c r="B91" s="23">
        <v>2023</v>
      </c>
      <c r="C91" s="23" t="s">
        <v>396</v>
      </c>
      <c r="D91" s="23" t="s">
        <v>41</v>
      </c>
      <c r="E91" s="23" t="s">
        <v>42</v>
      </c>
      <c r="F91" s="23" t="s">
        <v>43</v>
      </c>
      <c r="G91" s="23" t="s">
        <v>97</v>
      </c>
      <c r="H91" s="23" t="s">
        <v>397</v>
      </c>
      <c r="I91" s="23" t="s">
        <v>211</v>
      </c>
      <c r="J91" s="23" t="s">
        <v>398</v>
      </c>
      <c r="K91" s="23" t="s">
        <v>216</v>
      </c>
      <c r="L91" s="23">
        <v>1600</v>
      </c>
      <c r="M91" s="23" t="s">
        <v>115</v>
      </c>
      <c r="N91" s="23" t="s">
        <v>125</v>
      </c>
      <c r="O91" s="24" t="s">
        <v>217</v>
      </c>
      <c r="P91" s="23" t="s">
        <v>72</v>
      </c>
      <c r="Q91" s="26">
        <v>100</v>
      </c>
      <c r="R91" s="26">
        <v>100</v>
      </c>
      <c r="S91" s="48">
        <v>0</v>
      </c>
      <c r="T91" s="49">
        <v>0</v>
      </c>
      <c r="U91" s="49">
        <v>0</v>
      </c>
      <c r="V91" s="23" t="s">
        <v>92</v>
      </c>
      <c r="W91" s="24" t="s">
        <v>119</v>
      </c>
      <c r="X91" s="24" t="str">
        <f t="shared" si="1"/>
        <v>片石浆切河堤长1600米*宽0.8米*高1.3米等附属设施</v>
      </c>
      <c r="Y91" s="23">
        <v>1</v>
      </c>
      <c r="Z91" s="23">
        <v>490</v>
      </c>
      <c r="AA91" s="23">
        <v>2000</v>
      </c>
      <c r="AB91" s="23">
        <v>254</v>
      </c>
      <c r="AC91" s="54" t="s">
        <v>54</v>
      </c>
      <c r="AD91" s="23" t="s">
        <v>129</v>
      </c>
      <c r="AE91" s="26" t="s">
        <v>322</v>
      </c>
      <c r="AF91" s="23" t="s">
        <v>97</v>
      </c>
      <c r="IJ91" s="20"/>
      <c r="IK91" s="20"/>
      <c r="IL91" s="20"/>
      <c r="IM91" s="20"/>
    </row>
    <row r="92" spans="1:247" s="1" customFormat="1" ht="36">
      <c r="A92" s="24">
        <v>86</v>
      </c>
      <c r="B92" s="23">
        <v>2023</v>
      </c>
      <c r="C92" s="23" t="s">
        <v>399</v>
      </c>
      <c r="D92" s="23" t="s">
        <v>58</v>
      </c>
      <c r="E92" s="23" t="s">
        <v>42</v>
      </c>
      <c r="F92" s="23" t="s">
        <v>43</v>
      </c>
      <c r="G92" s="23" t="s">
        <v>97</v>
      </c>
      <c r="H92" s="23" t="s">
        <v>319</v>
      </c>
      <c r="I92" s="23" t="s">
        <v>211</v>
      </c>
      <c r="J92" s="23" t="s">
        <v>400</v>
      </c>
      <c r="K92" s="23" t="s">
        <v>89</v>
      </c>
      <c r="L92" s="23">
        <v>1</v>
      </c>
      <c r="M92" s="23" t="s">
        <v>115</v>
      </c>
      <c r="N92" s="38" t="s">
        <v>125</v>
      </c>
      <c r="O92" s="23" t="s">
        <v>254</v>
      </c>
      <c r="P92" s="23" t="s">
        <v>328</v>
      </c>
      <c r="Q92" s="26">
        <v>30</v>
      </c>
      <c r="R92" s="26">
        <v>30</v>
      </c>
      <c r="S92" s="48">
        <v>0</v>
      </c>
      <c r="T92" s="49">
        <v>0</v>
      </c>
      <c r="U92" s="49">
        <v>0</v>
      </c>
      <c r="V92" s="23" t="s">
        <v>92</v>
      </c>
      <c r="W92" s="24" t="s">
        <v>119</v>
      </c>
      <c r="X92" s="24" t="str">
        <f t="shared" si="1"/>
        <v>长1000米扩宽2.5米，部分维修及附属工程</v>
      </c>
      <c r="Y92" s="26">
        <v>1</v>
      </c>
      <c r="Z92" s="26">
        <v>527</v>
      </c>
      <c r="AA92" s="26">
        <v>1706</v>
      </c>
      <c r="AB92" s="26">
        <v>151</v>
      </c>
      <c r="AC92" s="59" t="s">
        <v>54</v>
      </c>
      <c r="AD92" s="30" t="s">
        <v>255</v>
      </c>
      <c r="AE92" s="26" t="s">
        <v>322</v>
      </c>
      <c r="AF92" s="23" t="s">
        <v>319</v>
      </c>
      <c r="IJ92" s="20"/>
      <c r="IK92" s="20"/>
      <c r="IL92" s="20"/>
      <c r="IM92" s="20"/>
    </row>
    <row r="93" spans="1:32" s="2" customFormat="1" ht="36">
      <c r="A93" s="24">
        <v>87</v>
      </c>
      <c r="B93" s="24">
        <v>2023</v>
      </c>
      <c r="C93" s="24" t="s">
        <v>401</v>
      </c>
      <c r="D93" s="24" t="s">
        <v>58</v>
      </c>
      <c r="E93" s="24" t="s">
        <v>42</v>
      </c>
      <c r="F93" s="24" t="s">
        <v>43</v>
      </c>
      <c r="G93" s="24" t="s">
        <v>97</v>
      </c>
      <c r="H93" s="24" t="s">
        <v>98</v>
      </c>
      <c r="I93" s="24" t="s">
        <v>87</v>
      </c>
      <c r="J93" s="24" t="s">
        <v>402</v>
      </c>
      <c r="K93" s="24" t="s">
        <v>89</v>
      </c>
      <c r="L93" s="24">
        <v>6</v>
      </c>
      <c r="M93" s="24" t="s">
        <v>115</v>
      </c>
      <c r="N93" s="24" t="s">
        <v>125</v>
      </c>
      <c r="O93" s="24" t="s">
        <v>126</v>
      </c>
      <c r="P93" s="24" t="s">
        <v>328</v>
      </c>
      <c r="Q93" s="24">
        <v>12</v>
      </c>
      <c r="R93" s="24">
        <v>12</v>
      </c>
      <c r="S93" s="24">
        <v>0</v>
      </c>
      <c r="T93" s="24">
        <v>0</v>
      </c>
      <c r="U93" s="24">
        <v>0</v>
      </c>
      <c r="V93" s="23" t="s">
        <v>92</v>
      </c>
      <c r="W93" s="24" t="s">
        <v>128</v>
      </c>
      <c r="X93" s="24" t="str">
        <f t="shared" si="1"/>
        <v>水管维修6000米及附属设施</v>
      </c>
      <c r="Y93" s="24">
        <v>1</v>
      </c>
      <c r="Z93" s="24">
        <v>129</v>
      </c>
      <c r="AA93" s="24">
        <v>534</v>
      </c>
      <c r="AB93" s="24">
        <v>40</v>
      </c>
      <c r="AC93" s="24" t="s">
        <v>54</v>
      </c>
      <c r="AD93" s="24" t="s">
        <v>129</v>
      </c>
      <c r="AE93" s="24" t="s">
        <v>322</v>
      </c>
      <c r="AF93" s="24" t="s">
        <v>98</v>
      </c>
    </row>
    <row r="94" spans="1:247" s="1" customFormat="1" ht="72">
      <c r="A94" s="24">
        <v>88</v>
      </c>
      <c r="B94" s="23">
        <v>2023</v>
      </c>
      <c r="C94" s="23" t="s">
        <v>403</v>
      </c>
      <c r="D94" s="23" t="s">
        <v>41</v>
      </c>
      <c r="E94" s="23" t="s">
        <v>42</v>
      </c>
      <c r="F94" s="23" t="s">
        <v>43</v>
      </c>
      <c r="G94" s="23" t="s">
        <v>97</v>
      </c>
      <c r="H94" s="23" t="s">
        <v>385</v>
      </c>
      <c r="I94" s="23" t="s">
        <v>87</v>
      </c>
      <c r="J94" s="23" t="s">
        <v>404</v>
      </c>
      <c r="K94" s="23" t="s">
        <v>100</v>
      </c>
      <c r="L94" s="23">
        <v>600</v>
      </c>
      <c r="M94" s="23" t="s">
        <v>49</v>
      </c>
      <c r="N94" s="23" t="s">
        <v>90</v>
      </c>
      <c r="O94" s="23" t="s">
        <v>91</v>
      </c>
      <c r="P94" s="23" t="s">
        <v>52</v>
      </c>
      <c r="Q94" s="23">
        <v>300</v>
      </c>
      <c r="R94" s="23">
        <v>300</v>
      </c>
      <c r="S94" s="48">
        <v>0</v>
      </c>
      <c r="T94" s="49">
        <v>0</v>
      </c>
      <c r="U94" s="49">
        <v>0</v>
      </c>
      <c r="V94" s="38" t="s">
        <v>92</v>
      </c>
      <c r="W94" s="23" t="s">
        <v>405</v>
      </c>
      <c r="X94" s="24" t="str">
        <f t="shared" si="1"/>
        <v>新建标准茶园600亩（新种植茶叶带12公里、改造基地产业机干道路3公里、新建产业配套厂房设施500平米）</v>
      </c>
      <c r="Y94" s="24">
        <v>1</v>
      </c>
      <c r="Z94" s="24">
        <v>428</v>
      </c>
      <c r="AA94" s="24">
        <v>1590</v>
      </c>
      <c r="AB94" s="24">
        <v>392</v>
      </c>
      <c r="AC94" s="59" t="s">
        <v>54</v>
      </c>
      <c r="AD94" s="28" t="s">
        <v>55</v>
      </c>
      <c r="AE94" s="26" t="s">
        <v>322</v>
      </c>
      <c r="AF94" s="28" t="s">
        <v>385</v>
      </c>
      <c r="IJ94" s="20"/>
      <c r="IK94" s="20"/>
      <c r="IL94" s="20"/>
      <c r="IM94" s="20"/>
    </row>
    <row r="95" spans="1:32" s="2" customFormat="1" ht="36">
      <c r="A95" s="24">
        <v>89</v>
      </c>
      <c r="B95" s="24">
        <v>2023</v>
      </c>
      <c r="C95" s="24" t="s">
        <v>406</v>
      </c>
      <c r="D95" s="24" t="s">
        <v>407</v>
      </c>
      <c r="E95" s="24" t="s">
        <v>42</v>
      </c>
      <c r="F95" s="24" t="s">
        <v>43</v>
      </c>
      <c r="G95" s="24" t="s">
        <v>97</v>
      </c>
      <c r="H95" s="24" t="s">
        <v>390</v>
      </c>
      <c r="I95" s="24" t="s">
        <v>87</v>
      </c>
      <c r="J95" s="24" t="s">
        <v>408</v>
      </c>
      <c r="K95" s="24" t="s">
        <v>89</v>
      </c>
      <c r="L95" s="24">
        <v>0.031</v>
      </c>
      <c r="M95" s="24" t="s">
        <v>115</v>
      </c>
      <c r="N95" s="24" t="s">
        <v>125</v>
      </c>
      <c r="O95" s="24" t="s">
        <v>254</v>
      </c>
      <c r="P95" s="24" t="s">
        <v>328</v>
      </c>
      <c r="Q95" s="24">
        <v>30</v>
      </c>
      <c r="R95" s="24">
        <v>30</v>
      </c>
      <c r="S95" s="24">
        <v>0</v>
      </c>
      <c r="T95" s="24">
        <v>0</v>
      </c>
      <c r="U95" s="24">
        <v>0</v>
      </c>
      <c r="V95" s="38" t="s">
        <v>92</v>
      </c>
      <c r="W95" s="24" t="s">
        <v>119</v>
      </c>
      <c r="X95" s="24" t="str">
        <f t="shared" si="1"/>
        <v>维修桥体31米*3米</v>
      </c>
      <c r="Y95" s="24">
        <v>1</v>
      </c>
      <c r="Z95" s="24">
        <v>25</v>
      </c>
      <c r="AA95" s="24">
        <v>185</v>
      </c>
      <c r="AB95" s="24">
        <v>12</v>
      </c>
      <c r="AC95" s="24" t="s">
        <v>54</v>
      </c>
      <c r="AD95" s="24" t="s">
        <v>279</v>
      </c>
      <c r="AE95" s="24" t="s">
        <v>322</v>
      </c>
      <c r="AF95" s="24" t="s">
        <v>390</v>
      </c>
    </row>
    <row r="96" spans="1:247" s="1" customFormat="1" ht="48">
      <c r="A96" s="24">
        <v>90</v>
      </c>
      <c r="B96" s="23">
        <v>2023</v>
      </c>
      <c r="C96" s="28" t="s">
        <v>409</v>
      </c>
      <c r="D96" s="23" t="s">
        <v>41</v>
      </c>
      <c r="E96" s="23" t="s">
        <v>42</v>
      </c>
      <c r="F96" s="23" t="s">
        <v>43</v>
      </c>
      <c r="G96" s="23" t="s">
        <v>97</v>
      </c>
      <c r="H96" s="23" t="s">
        <v>338</v>
      </c>
      <c r="I96" s="26" t="s">
        <v>186</v>
      </c>
      <c r="J96" s="28" t="s">
        <v>410</v>
      </c>
      <c r="K96" s="28" t="s">
        <v>192</v>
      </c>
      <c r="L96" s="28">
        <v>1200</v>
      </c>
      <c r="M96" s="23" t="s">
        <v>115</v>
      </c>
      <c r="N96" s="68" t="s">
        <v>125</v>
      </c>
      <c r="O96" s="23" t="s">
        <v>205</v>
      </c>
      <c r="P96" s="68" t="s">
        <v>118</v>
      </c>
      <c r="Q96" s="52">
        <v>20</v>
      </c>
      <c r="R96" s="52">
        <v>20</v>
      </c>
      <c r="S96" s="48">
        <v>0</v>
      </c>
      <c r="T96" s="49">
        <v>0</v>
      </c>
      <c r="U96" s="49">
        <v>0</v>
      </c>
      <c r="V96" s="68" t="s">
        <v>92</v>
      </c>
      <c r="W96" s="26" t="s">
        <v>411</v>
      </c>
      <c r="X96" s="24" t="str">
        <f t="shared" si="1"/>
        <v>道路硬化400*3m等设施完善</v>
      </c>
      <c r="Y96" s="93">
        <v>1</v>
      </c>
      <c r="Z96" s="93">
        <v>11</v>
      </c>
      <c r="AA96" s="93">
        <v>32</v>
      </c>
      <c r="AB96" s="23">
        <v>19</v>
      </c>
      <c r="AC96" s="59" t="s">
        <v>54</v>
      </c>
      <c r="AD96" s="68" t="s">
        <v>207</v>
      </c>
      <c r="AE96" s="41" t="s">
        <v>322</v>
      </c>
      <c r="AF96" s="23" t="s">
        <v>338</v>
      </c>
      <c r="IJ96" s="20"/>
      <c r="IK96" s="20"/>
      <c r="IL96" s="20"/>
      <c r="IM96" s="20"/>
    </row>
    <row r="97" spans="1:32" s="2" customFormat="1" ht="48">
      <c r="A97" s="24">
        <v>91</v>
      </c>
      <c r="B97" s="24">
        <v>2023</v>
      </c>
      <c r="C97" s="24" t="s">
        <v>412</v>
      </c>
      <c r="D97" s="24" t="s">
        <v>58</v>
      </c>
      <c r="E97" s="24" t="s">
        <v>42</v>
      </c>
      <c r="F97" s="24" t="s">
        <v>43</v>
      </c>
      <c r="G97" s="24" t="s">
        <v>97</v>
      </c>
      <c r="H97" s="24" t="s">
        <v>390</v>
      </c>
      <c r="I97" s="24" t="s">
        <v>87</v>
      </c>
      <c r="J97" s="24" t="s">
        <v>413</v>
      </c>
      <c r="K97" s="24" t="s">
        <v>89</v>
      </c>
      <c r="L97" s="24">
        <v>0.47</v>
      </c>
      <c r="M97" s="24" t="s">
        <v>115</v>
      </c>
      <c r="N97" s="24" t="s">
        <v>125</v>
      </c>
      <c r="O97" s="24" t="s">
        <v>254</v>
      </c>
      <c r="P97" s="24" t="s">
        <v>328</v>
      </c>
      <c r="Q97" s="24">
        <v>22</v>
      </c>
      <c r="R97" s="24">
        <v>22</v>
      </c>
      <c r="S97" s="24">
        <v>0</v>
      </c>
      <c r="T97" s="24">
        <v>0</v>
      </c>
      <c r="U97" s="24">
        <v>0</v>
      </c>
      <c r="V97" s="68" t="s">
        <v>92</v>
      </c>
      <c r="W97" s="24" t="s">
        <v>218</v>
      </c>
      <c r="X97" s="24" t="str">
        <f t="shared" si="1"/>
        <v>道路硬化长470米，宽2.5米等建设</v>
      </c>
      <c r="Y97" s="24">
        <v>1</v>
      </c>
      <c r="Z97" s="24">
        <v>15</v>
      </c>
      <c r="AA97" s="24">
        <v>85</v>
      </c>
      <c r="AB97" s="24">
        <v>6</v>
      </c>
      <c r="AC97" s="24" t="s">
        <v>180</v>
      </c>
      <c r="AD97" s="24" t="s">
        <v>279</v>
      </c>
      <c r="AE97" s="24" t="s">
        <v>322</v>
      </c>
      <c r="AF97" s="24" t="s">
        <v>390</v>
      </c>
    </row>
    <row r="98" spans="1:32" s="2" customFormat="1" ht="48">
      <c r="A98" s="24">
        <v>92</v>
      </c>
      <c r="B98" s="24">
        <v>2023</v>
      </c>
      <c r="C98" s="24" t="s">
        <v>414</v>
      </c>
      <c r="D98" s="24" t="s">
        <v>41</v>
      </c>
      <c r="E98" s="24" t="s">
        <v>42</v>
      </c>
      <c r="F98" s="24" t="s">
        <v>43</v>
      </c>
      <c r="G98" s="24" t="s">
        <v>97</v>
      </c>
      <c r="H98" s="24" t="s">
        <v>363</v>
      </c>
      <c r="I98" s="24" t="s">
        <v>186</v>
      </c>
      <c r="J98" s="24" t="s">
        <v>415</v>
      </c>
      <c r="K98" s="24" t="s">
        <v>100</v>
      </c>
      <c r="L98" s="24">
        <v>5000</v>
      </c>
      <c r="M98" s="24" t="s">
        <v>49</v>
      </c>
      <c r="N98" s="24" t="s">
        <v>90</v>
      </c>
      <c r="O98" s="24" t="s">
        <v>91</v>
      </c>
      <c r="P98" s="24" t="s">
        <v>52</v>
      </c>
      <c r="Q98" s="24">
        <v>60</v>
      </c>
      <c r="R98" s="24">
        <v>60</v>
      </c>
      <c r="S98" s="24">
        <v>0</v>
      </c>
      <c r="T98" s="24">
        <v>0</v>
      </c>
      <c r="U98" s="24">
        <v>0</v>
      </c>
      <c r="V98" s="24" t="s">
        <v>92</v>
      </c>
      <c r="W98" s="24" t="s">
        <v>416</v>
      </c>
      <c r="X98" s="24" t="str">
        <f t="shared" si="1"/>
        <v>育秧能力5000亩规格的秧厂房建设及附属设施建设</v>
      </c>
      <c r="Y98" s="24">
        <v>1</v>
      </c>
      <c r="Z98" s="24">
        <v>89</v>
      </c>
      <c r="AA98" s="24">
        <v>325</v>
      </c>
      <c r="AB98" s="24">
        <v>35</v>
      </c>
      <c r="AC98" s="24" t="s">
        <v>54</v>
      </c>
      <c r="AD98" s="24" t="s">
        <v>55</v>
      </c>
      <c r="AE98" s="24" t="s">
        <v>322</v>
      </c>
      <c r="AF98" s="24" t="s">
        <v>363</v>
      </c>
    </row>
    <row r="99" spans="1:32" s="2" customFormat="1" ht="72">
      <c r="A99" s="24">
        <v>93</v>
      </c>
      <c r="B99" s="24">
        <v>2023</v>
      </c>
      <c r="C99" s="24" t="s">
        <v>417</v>
      </c>
      <c r="D99" s="24" t="s">
        <v>41</v>
      </c>
      <c r="E99" s="24" t="s">
        <v>42</v>
      </c>
      <c r="F99" s="24" t="s">
        <v>43</v>
      </c>
      <c r="G99" s="24" t="s">
        <v>97</v>
      </c>
      <c r="H99" s="24" t="s">
        <v>397</v>
      </c>
      <c r="I99" s="24" t="s">
        <v>211</v>
      </c>
      <c r="J99" s="24" t="s">
        <v>418</v>
      </c>
      <c r="K99" s="24" t="s">
        <v>100</v>
      </c>
      <c r="L99" s="24">
        <v>10</v>
      </c>
      <c r="M99" s="24" t="s">
        <v>49</v>
      </c>
      <c r="N99" s="24" t="s">
        <v>90</v>
      </c>
      <c r="O99" s="24" t="s">
        <v>91</v>
      </c>
      <c r="P99" s="24" t="s">
        <v>52</v>
      </c>
      <c r="Q99" s="24">
        <v>100</v>
      </c>
      <c r="R99" s="24">
        <v>100</v>
      </c>
      <c r="S99" s="24">
        <v>0</v>
      </c>
      <c r="T99" s="24"/>
      <c r="U99" s="24">
        <v>0</v>
      </c>
      <c r="V99" s="24" t="s">
        <v>92</v>
      </c>
      <c r="W99" s="24" t="s">
        <v>419</v>
      </c>
      <c r="X99" s="24" t="str">
        <f t="shared" si="1"/>
        <v>钢架大棚建设10亩及平整土地、生产便道200*3.0m、水渠200米等基础设施</v>
      </c>
      <c r="Y99" s="24">
        <v>1</v>
      </c>
      <c r="Z99" s="24">
        <v>28</v>
      </c>
      <c r="AA99" s="24">
        <v>152</v>
      </c>
      <c r="AB99" s="24">
        <v>19</v>
      </c>
      <c r="AC99" s="24" t="s">
        <v>54</v>
      </c>
      <c r="AD99" s="24" t="s">
        <v>55</v>
      </c>
      <c r="AE99" s="24" t="s">
        <v>322</v>
      </c>
      <c r="AF99" s="24" t="s">
        <v>397</v>
      </c>
    </row>
    <row r="100" spans="1:248" s="5" customFormat="1" ht="72">
      <c r="A100" s="24">
        <v>94</v>
      </c>
      <c r="B100" s="24">
        <v>2023</v>
      </c>
      <c r="C100" s="24" t="s">
        <v>420</v>
      </c>
      <c r="D100" s="24" t="s">
        <v>41</v>
      </c>
      <c r="E100" s="24" t="s">
        <v>42</v>
      </c>
      <c r="F100" s="24" t="s">
        <v>43</v>
      </c>
      <c r="G100" s="24" t="s">
        <v>97</v>
      </c>
      <c r="H100" s="24" t="s">
        <v>338</v>
      </c>
      <c r="I100" s="24" t="s">
        <v>186</v>
      </c>
      <c r="J100" s="24" t="s">
        <v>421</v>
      </c>
      <c r="K100" s="24" t="s">
        <v>89</v>
      </c>
      <c r="L100" s="24">
        <v>0.2</v>
      </c>
      <c r="M100" s="24" t="s">
        <v>49</v>
      </c>
      <c r="N100" s="24" t="s">
        <v>107</v>
      </c>
      <c r="O100" s="24" t="s">
        <v>108</v>
      </c>
      <c r="P100" s="24" t="s">
        <v>118</v>
      </c>
      <c r="Q100" s="24">
        <v>45</v>
      </c>
      <c r="R100" s="24">
        <v>45</v>
      </c>
      <c r="S100" s="24">
        <v>0</v>
      </c>
      <c r="T100" s="24">
        <v>0</v>
      </c>
      <c r="U100" s="24">
        <v>0</v>
      </c>
      <c r="V100" s="24" t="s">
        <v>92</v>
      </c>
      <c r="W100" s="24" t="s">
        <v>422</v>
      </c>
      <c r="X100" s="24" t="str">
        <f t="shared" si="1"/>
        <v>道路建设约200米等设施建设</v>
      </c>
      <c r="Y100" s="24">
        <v>1</v>
      </c>
      <c r="Z100" s="24">
        <v>62</v>
      </c>
      <c r="AA100" s="24">
        <v>150</v>
      </c>
      <c r="AB100" s="24">
        <v>16</v>
      </c>
      <c r="AC100" s="24" t="s">
        <v>54</v>
      </c>
      <c r="AD100" s="24" t="s">
        <v>55</v>
      </c>
      <c r="AE100" s="24" t="s">
        <v>322</v>
      </c>
      <c r="AF100" s="24" t="s">
        <v>338</v>
      </c>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row>
    <row r="101" spans="1:32" s="2" customFormat="1" ht="48">
      <c r="A101" s="24">
        <v>95</v>
      </c>
      <c r="B101" s="24">
        <v>2023</v>
      </c>
      <c r="C101" s="24" t="s">
        <v>423</v>
      </c>
      <c r="D101" s="24" t="s">
        <v>41</v>
      </c>
      <c r="E101" s="24" t="s">
        <v>42</v>
      </c>
      <c r="F101" s="24" t="s">
        <v>43</v>
      </c>
      <c r="G101" s="24" t="s">
        <v>97</v>
      </c>
      <c r="H101" s="24" t="s">
        <v>319</v>
      </c>
      <c r="I101" s="24" t="s">
        <v>211</v>
      </c>
      <c r="J101" s="24" t="s">
        <v>424</v>
      </c>
      <c r="K101" s="24" t="s">
        <v>89</v>
      </c>
      <c r="L101" s="24">
        <v>1</v>
      </c>
      <c r="M101" s="24" t="s">
        <v>115</v>
      </c>
      <c r="N101" s="24" t="s">
        <v>125</v>
      </c>
      <c r="O101" s="24" t="s">
        <v>254</v>
      </c>
      <c r="P101" s="24" t="s">
        <v>328</v>
      </c>
      <c r="Q101" s="24">
        <v>60</v>
      </c>
      <c r="R101" s="24">
        <v>60</v>
      </c>
      <c r="S101" s="24">
        <v>0</v>
      </c>
      <c r="T101" s="24">
        <v>0</v>
      </c>
      <c r="U101" s="24">
        <v>0</v>
      </c>
      <c r="V101" s="24" t="s">
        <v>92</v>
      </c>
      <c r="W101" s="24" t="s">
        <v>218</v>
      </c>
      <c r="X101" s="24" t="str">
        <f t="shared" si="1"/>
        <v>路面扩宽及维修1000*1.5米，硬化550*5米等</v>
      </c>
      <c r="Y101" s="24">
        <v>1</v>
      </c>
      <c r="Z101" s="24">
        <v>52</v>
      </c>
      <c r="AA101" s="24">
        <v>160</v>
      </c>
      <c r="AB101" s="24">
        <v>15</v>
      </c>
      <c r="AC101" s="24" t="s">
        <v>54</v>
      </c>
      <c r="AD101" s="24" t="s">
        <v>279</v>
      </c>
      <c r="AE101" s="24" t="s">
        <v>322</v>
      </c>
      <c r="AF101" s="24" t="s">
        <v>319</v>
      </c>
    </row>
    <row r="102" spans="1:32" s="2" customFormat="1" ht="36">
      <c r="A102" s="24">
        <v>96</v>
      </c>
      <c r="B102" s="24">
        <v>2023</v>
      </c>
      <c r="C102" s="24" t="s">
        <v>425</v>
      </c>
      <c r="D102" s="24" t="s">
        <v>41</v>
      </c>
      <c r="E102" s="24" t="s">
        <v>42</v>
      </c>
      <c r="F102" s="24" t="s">
        <v>43</v>
      </c>
      <c r="G102" s="24" t="s">
        <v>97</v>
      </c>
      <c r="H102" s="24" t="s">
        <v>338</v>
      </c>
      <c r="I102" s="24" t="s">
        <v>186</v>
      </c>
      <c r="J102" s="24" t="s">
        <v>426</v>
      </c>
      <c r="K102" s="24" t="s">
        <v>192</v>
      </c>
      <c r="L102" s="24">
        <v>200</v>
      </c>
      <c r="M102" s="24" t="s">
        <v>115</v>
      </c>
      <c r="N102" s="24" t="s">
        <v>125</v>
      </c>
      <c r="O102" s="24" t="s">
        <v>217</v>
      </c>
      <c r="P102" s="24" t="s">
        <v>118</v>
      </c>
      <c r="Q102" s="24">
        <v>20</v>
      </c>
      <c r="R102" s="24">
        <v>20</v>
      </c>
      <c r="S102" s="24">
        <v>0</v>
      </c>
      <c r="T102" s="24">
        <v>0</v>
      </c>
      <c r="U102" s="24">
        <v>0</v>
      </c>
      <c r="V102" s="24" t="s">
        <v>92</v>
      </c>
      <c r="W102" s="24" t="s">
        <v>119</v>
      </c>
      <c r="X102" s="24" t="str">
        <f t="shared" si="1"/>
        <v>道路硬化200平方米、挡土70m³等</v>
      </c>
      <c r="Y102" s="24">
        <v>1</v>
      </c>
      <c r="Z102" s="24">
        <v>32</v>
      </c>
      <c r="AA102" s="24">
        <v>75</v>
      </c>
      <c r="AB102" s="24">
        <v>6</v>
      </c>
      <c r="AC102" s="24" t="s">
        <v>54</v>
      </c>
      <c r="AD102" s="24" t="s">
        <v>55</v>
      </c>
      <c r="AE102" s="24" t="s">
        <v>322</v>
      </c>
      <c r="AF102" s="24" t="s">
        <v>338</v>
      </c>
    </row>
    <row r="103" spans="1:32" s="12" customFormat="1" ht="103.5" customHeight="1">
      <c r="A103" s="24">
        <v>97</v>
      </c>
      <c r="B103" s="34">
        <v>2023</v>
      </c>
      <c r="C103" s="23" t="s">
        <v>427</v>
      </c>
      <c r="D103" s="23" t="s">
        <v>428</v>
      </c>
      <c r="E103" s="23" t="s">
        <v>429</v>
      </c>
      <c r="F103" s="23" t="s">
        <v>43</v>
      </c>
      <c r="G103" s="34" t="s">
        <v>97</v>
      </c>
      <c r="H103" s="34" t="s">
        <v>363</v>
      </c>
      <c r="I103" s="34" t="s">
        <v>46</v>
      </c>
      <c r="J103" s="43" t="s">
        <v>430</v>
      </c>
      <c r="K103" s="36" t="s">
        <v>100</v>
      </c>
      <c r="L103" s="44">
        <v>300</v>
      </c>
      <c r="M103" s="34" t="s">
        <v>49</v>
      </c>
      <c r="N103" s="34" t="s">
        <v>90</v>
      </c>
      <c r="O103" s="34" t="s">
        <v>431</v>
      </c>
      <c r="P103" s="34" t="s">
        <v>52</v>
      </c>
      <c r="Q103" s="34">
        <v>47</v>
      </c>
      <c r="R103" s="43">
        <v>47</v>
      </c>
      <c r="S103" s="44">
        <v>0</v>
      </c>
      <c r="T103" s="44">
        <v>0</v>
      </c>
      <c r="U103" s="28">
        <v>0</v>
      </c>
      <c r="V103" s="35" t="s">
        <v>92</v>
      </c>
      <c r="W103" s="43" t="s">
        <v>432</v>
      </c>
      <c r="X103" s="24" t="str">
        <f t="shared" si="1"/>
        <v>砍杂、垦复、施肥、培育与高产笋竹300亩</v>
      </c>
      <c r="Y103" s="24">
        <v>2</v>
      </c>
      <c r="Z103" s="24">
        <v>40</v>
      </c>
      <c r="AA103" s="24">
        <v>150</v>
      </c>
      <c r="AB103" s="24">
        <v>30</v>
      </c>
      <c r="AC103" s="24" t="s">
        <v>54</v>
      </c>
      <c r="AD103" s="43" t="s">
        <v>94</v>
      </c>
      <c r="AE103" s="43" t="s">
        <v>94</v>
      </c>
      <c r="AF103" s="43" t="s">
        <v>433</v>
      </c>
    </row>
    <row r="104" spans="1:251" s="13" customFormat="1" ht="135" customHeight="1">
      <c r="A104" s="24">
        <v>98</v>
      </c>
      <c r="B104" s="34">
        <v>2023</v>
      </c>
      <c r="C104" s="63" t="s">
        <v>434</v>
      </c>
      <c r="D104" s="64" t="s">
        <v>41</v>
      </c>
      <c r="E104" s="23" t="s">
        <v>42</v>
      </c>
      <c r="F104" s="31" t="s">
        <v>43</v>
      </c>
      <c r="G104" s="31" t="s">
        <v>97</v>
      </c>
      <c r="H104" s="35" t="s">
        <v>319</v>
      </c>
      <c r="I104" s="24" t="s">
        <v>211</v>
      </c>
      <c r="J104" s="63" t="s">
        <v>435</v>
      </c>
      <c r="K104" s="35" t="s">
        <v>100</v>
      </c>
      <c r="L104" s="44">
        <v>2</v>
      </c>
      <c r="M104" s="70" t="s">
        <v>49</v>
      </c>
      <c r="N104" s="71" t="s">
        <v>107</v>
      </c>
      <c r="O104" s="71" t="s">
        <v>108</v>
      </c>
      <c r="P104" s="72" t="s">
        <v>52</v>
      </c>
      <c r="Q104" s="83">
        <v>13</v>
      </c>
      <c r="R104" s="83">
        <v>13</v>
      </c>
      <c r="S104" s="44">
        <v>0</v>
      </c>
      <c r="T104" s="44">
        <v>0</v>
      </c>
      <c r="U104" s="28">
        <v>0</v>
      </c>
      <c r="V104" s="26" t="s">
        <v>92</v>
      </c>
      <c r="W104" s="24" t="s">
        <v>436</v>
      </c>
      <c r="X104" s="24" t="str">
        <f t="shared" si="1"/>
        <v>一米菜园建设2亩等设施建设</v>
      </c>
      <c r="Y104" s="24">
        <v>1</v>
      </c>
      <c r="Z104" s="94">
        <v>56</v>
      </c>
      <c r="AA104" s="94">
        <v>295</v>
      </c>
      <c r="AB104" s="94">
        <v>22</v>
      </c>
      <c r="AC104" s="94" t="s">
        <v>54</v>
      </c>
      <c r="AD104" s="72" t="s">
        <v>55</v>
      </c>
      <c r="AE104" s="26" t="s">
        <v>322</v>
      </c>
      <c r="AF104" s="95" t="s">
        <v>319</v>
      </c>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row>
    <row r="105" spans="1:32" s="2" customFormat="1" ht="72.75" customHeight="1">
      <c r="A105" s="24">
        <v>99</v>
      </c>
      <c r="B105" s="34">
        <v>2023</v>
      </c>
      <c r="C105" s="63" t="s">
        <v>437</v>
      </c>
      <c r="D105" s="64" t="s">
        <v>41</v>
      </c>
      <c r="E105" s="23" t="s">
        <v>42</v>
      </c>
      <c r="F105" s="31" t="s">
        <v>43</v>
      </c>
      <c r="G105" s="31" t="s">
        <v>97</v>
      </c>
      <c r="H105" s="31" t="s">
        <v>390</v>
      </c>
      <c r="I105" s="31" t="s">
        <v>87</v>
      </c>
      <c r="J105" s="63" t="s">
        <v>438</v>
      </c>
      <c r="K105" s="73" t="s">
        <v>192</v>
      </c>
      <c r="L105" s="64">
        <v>124</v>
      </c>
      <c r="M105" s="26" t="s">
        <v>115</v>
      </c>
      <c r="N105" s="26" t="s">
        <v>125</v>
      </c>
      <c r="O105" s="26" t="s">
        <v>254</v>
      </c>
      <c r="P105" s="38" t="s">
        <v>118</v>
      </c>
      <c r="Q105" s="83">
        <v>70</v>
      </c>
      <c r="R105" s="83">
        <v>70</v>
      </c>
      <c r="S105" s="84">
        <v>0</v>
      </c>
      <c r="T105" s="49">
        <v>0</v>
      </c>
      <c r="U105" s="28">
        <v>0</v>
      </c>
      <c r="V105" s="26" t="s">
        <v>92</v>
      </c>
      <c r="W105" s="24" t="s">
        <v>439</v>
      </c>
      <c r="X105" s="24" t="str">
        <f t="shared" si="1"/>
        <v>重建桥体31*4m</v>
      </c>
      <c r="Y105" s="94">
        <v>1</v>
      </c>
      <c r="Z105" s="94">
        <v>25</v>
      </c>
      <c r="AA105" s="94">
        <v>185</v>
      </c>
      <c r="AB105" s="94">
        <v>12</v>
      </c>
      <c r="AC105" s="94" t="s">
        <v>54</v>
      </c>
      <c r="AD105" s="23" t="s">
        <v>279</v>
      </c>
      <c r="AE105" s="26" t="s">
        <v>322</v>
      </c>
      <c r="AF105" s="23" t="s">
        <v>390</v>
      </c>
    </row>
    <row r="106" spans="1:247" s="1" customFormat="1" ht="12">
      <c r="A106" s="65" t="s">
        <v>440</v>
      </c>
      <c r="B106" s="65"/>
      <c r="C106" s="65"/>
      <c r="D106" s="65"/>
      <c r="E106" s="65"/>
      <c r="F106" s="65"/>
      <c r="G106" s="65"/>
      <c r="H106" s="65"/>
      <c r="I106" s="65"/>
      <c r="J106" s="65"/>
      <c r="K106" s="65"/>
      <c r="L106" s="65"/>
      <c r="M106" s="65"/>
      <c r="N106" s="65"/>
      <c r="O106" s="65"/>
      <c r="P106" s="65"/>
      <c r="Q106" s="85">
        <f>SUM(Q68:Q105)</f>
        <v>2004</v>
      </c>
      <c r="R106" s="85">
        <f>SUM(R68:R105)</f>
        <v>1879</v>
      </c>
      <c r="S106" s="85">
        <f>SUM(S68:S105)</f>
        <v>125</v>
      </c>
      <c r="T106" s="85">
        <f>SUM(T68:T105)</f>
        <v>0</v>
      </c>
      <c r="U106" s="85">
        <f>SUM(U68:U105)</f>
        <v>0</v>
      </c>
      <c r="V106" s="86"/>
      <c r="W106" s="86"/>
      <c r="X106" s="24"/>
      <c r="Y106" s="86"/>
      <c r="Z106" s="86"/>
      <c r="AA106" s="86"/>
      <c r="AB106" s="86"/>
      <c r="AC106" s="86"/>
      <c r="AD106" s="74"/>
      <c r="AE106" s="74"/>
      <c r="AF106" s="74"/>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c r="FX106" s="5"/>
      <c r="FY106" s="5"/>
      <c r="FZ106" s="5"/>
      <c r="GA106" s="5"/>
      <c r="GB106" s="5"/>
      <c r="GC106" s="5"/>
      <c r="GD106" s="5"/>
      <c r="GE106" s="5"/>
      <c r="GF106" s="5"/>
      <c r="GG106" s="5"/>
      <c r="GH106" s="5"/>
      <c r="GI106" s="5"/>
      <c r="GJ106" s="5"/>
      <c r="GK106" s="5"/>
      <c r="GL106" s="5"/>
      <c r="GM106" s="5"/>
      <c r="GN106" s="5"/>
      <c r="GO106" s="5"/>
      <c r="GP106" s="5"/>
      <c r="GQ106" s="5"/>
      <c r="GR106" s="5"/>
      <c r="GS106" s="5"/>
      <c r="GT106" s="5"/>
      <c r="GU106" s="5"/>
      <c r="GV106" s="5"/>
      <c r="GW106" s="5"/>
      <c r="GX106" s="5"/>
      <c r="GY106" s="5"/>
      <c r="GZ106" s="5"/>
      <c r="HA106" s="5"/>
      <c r="HB106" s="5"/>
      <c r="HC106" s="5"/>
      <c r="HD106" s="5"/>
      <c r="HE106" s="5"/>
      <c r="HF106" s="5"/>
      <c r="HG106" s="5"/>
      <c r="HH106" s="5"/>
      <c r="HI106" s="5"/>
      <c r="HJ106" s="5"/>
      <c r="HK106" s="5"/>
      <c r="HL106" s="5"/>
      <c r="HM106" s="5"/>
      <c r="HN106" s="5"/>
      <c r="HO106" s="5"/>
      <c r="HP106" s="5"/>
      <c r="HQ106" s="5"/>
      <c r="HR106" s="5"/>
      <c r="HS106" s="5"/>
      <c r="HT106" s="5"/>
      <c r="HU106" s="5"/>
      <c r="HV106" s="5"/>
      <c r="HW106" s="5"/>
      <c r="HX106" s="5"/>
      <c r="HY106" s="5"/>
      <c r="HZ106" s="5"/>
      <c r="IA106" s="5"/>
      <c r="IB106" s="5"/>
      <c r="IC106" s="5"/>
      <c r="ID106" s="5"/>
      <c r="IE106" s="5"/>
      <c r="IF106" s="5"/>
      <c r="IG106" s="5"/>
      <c r="IH106" s="5"/>
      <c r="II106" s="5"/>
      <c r="IJ106" s="20"/>
      <c r="IK106" s="20"/>
      <c r="IL106" s="20"/>
      <c r="IM106" s="20"/>
    </row>
    <row r="107" spans="1:248" s="5" customFormat="1" ht="72">
      <c r="A107" s="33">
        <v>100</v>
      </c>
      <c r="B107" s="24">
        <v>2023</v>
      </c>
      <c r="C107" s="24" t="s">
        <v>441</v>
      </c>
      <c r="D107" s="24" t="s">
        <v>41</v>
      </c>
      <c r="E107" s="24" t="s">
        <v>42</v>
      </c>
      <c r="F107" s="24" t="s">
        <v>43</v>
      </c>
      <c r="G107" s="24" t="s">
        <v>442</v>
      </c>
      <c r="H107" s="24" t="s">
        <v>443</v>
      </c>
      <c r="I107" s="24" t="s">
        <v>186</v>
      </c>
      <c r="J107" s="24" t="s">
        <v>444</v>
      </c>
      <c r="K107" s="24" t="s">
        <v>89</v>
      </c>
      <c r="L107" s="24">
        <v>0.9</v>
      </c>
      <c r="M107" s="24" t="s">
        <v>49</v>
      </c>
      <c r="N107" s="24" t="s">
        <v>107</v>
      </c>
      <c r="O107" s="24" t="s">
        <v>108</v>
      </c>
      <c r="P107" s="24" t="s">
        <v>118</v>
      </c>
      <c r="Q107" s="24">
        <v>320</v>
      </c>
      <c r="R107" s="24">
        <v>320</v>
      </c>
      <c r="S107" s="24">
        <v>0</v>
      </c>
      <c r="T107" s="24">
        <v>0</v>
      </c>
      <c r="U107" s="24">
        <v>0</v>
      </c>
      <c r="V107" s="24" t="s">
        <v>92</v>
      </c>
      <c r="W107" s="24" t="s">
        <v>445</v>
      </c>
      <c r="X107" s="24" t="str">
        <f t="shared" si="1"/>
        <v>建设供电设施一处，排水沟约1.4公里（60*60），电缆线铺设约2千米等建设</v>
      </c>
      <c r="Y107" s="24">
        <v>1</v>
      </c>
      <c r="Z107" s="24">
        <v>32</v>
      </c>
      <c r="AA107" s="24">
        <v>148</v>
      </c>
      <c r="AB107" s="24">
        <v>20</v>
      </c>
      <c r="AC107" s="24" t="s">
        <v>54</v>
      </c>
      <c r="AD107" s="24" t="s">
        <v>55</v>
      </c>
      <c r="AE107" s="24" t="s">
        <v>446</v>
      </c>
      <c r="AF107" s="24" t="s">
        <v>447</v>
      </c>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row>
    <row r="108" spans="1:247" s="1" customFormat="1" ht="84">
      <c r="A108" s="33">
        <v>101</v>
      </c>
      <c r="B108" s="23">
        <v>2023</v>
      </c>
      <c r="C108" s="23" t="s">
        <v>448</v>
      </c>
      <c r="D108" s="23" t="s">
        <v>41</v>
      </c>
      <c r="E108" s="23" t="s">
        <v>449</v>
      </c>
      <c r="F108" s="23" t="s">
        <v>43</v>
      </c>
      <c r="G108" s="23" t="s">
        <v>442</v>
      </c>
      <c r="H108" s="23" t="s">
        <v>450</v>
      </c>
      <c r="I108" s="23" t="s">
        <v>87</v>
      </c>
      <c r="J108" s="23" t="s">
        <v>451</v>
      </c>
      <c r="K108" s="23" t="s">
        <v>89</v>
      </c>
      <c r="L108" s="23">
        <v>6.6</v>
      </c>
      <c r="M108" s="23" t="s">
        <v>49</v>
      </c>
      <c r="N108" s="23" t="s">
        <v>107</v>
      </c>
      <c r="O108" s="23" t="s">
        <v>108</v>
      </c>
      <c r="P108" s="68" t="s">
        <v>118</v>
      </c>
      <c r="Q108" s="23">
        <v>30</v>
      </c>
      <c r="R108" s="46">
        <v>30</v>
      </c>
      <c r="S108" s="23">
        <v>0</v>
      </c>
      <c r="T108" s="23">
        <v>0</v>
      </c>
      <c r="U108" s="23">
        <v>0</v>
      </c>
      <c r="V108" s="23" t="s">
        <v>92</v>
      </c>
      <c r="W108" s="24" t="s">
        <v>452</v>
      </c>
      <c r="X108" s="24" t="str">
        <f t="shared" si="1"/>
        <v>新建机房一处约24平方米，增压泵5处；购买水泵15KV1个，安装热熔管约6600米等配套设施建设。</v>
      </c>
      <c r="Y108" s="30">
        <v>1</v>
      </c>
      <c r="Z108" s="30">
        <v>34</v>
      </c>
      <c r="AA108" s="30">
        <v>156</v>
      </c>
      <c r="AB108" s="30">
        <v>13</v>
      </c>
      <c r="AC108" s="23" t="s">
        <v>54</v>
      </c>
      <c r="AD108" s="30" t="s">
        <v>55</v>
      </c>
      <c r="AE108" s="30" t="s">
        <v>446</v>
      </c>
      <c r="AF108" s="30" t="s">
        <v>450</v>
      </c>
      <c r="IJ108" s="20"/>
      <c r="IK108" s="20"/>
      <c r="IL108" s="20"/>
      <c r="IM108" s="20"/>
    </row>
    <row r="109" spans="1:32" s="2" customFormat="1" ht="48">
      <c r="A109" s="33">
        <v>102</v>
      </c>
      <c r="B109" s="24">
        <v>2023</v>
      </c>
      <c r="C109" s="24" t="s">
        <v>453</v>
      </c>
      <c r="D109" s="24" t="s">
        <v>41</v>
      </c>
      <c r="E109" s="24" t="s">
        <v>42</v>
      </c>
      <c r="F109" s="24" t="s">
        <v>43</v>
      </c>
      <c r="G109" s="24" t="s">
        <v>442</v>
      </c>
      <c r="H109" s="24" t="s">
        <v>450</v>
      </c>
      <c r="I109" s="24" t="s">
        <v>87</v>
      </c>
      <c r="J109" s="24" t="s">
        <v>454</v>
      </c>
      <c r="K109" s="24" t="s">
        <v>89</v>
      </c>
      <c r="L109" s="24">
        <v>0.75</v>
      </c>
      <c r="M109" s="24" t="s">
        <v>115</v>
      </c>
      <c r="N109" s="24" t="s">
        <v>125</v>
      </c>
      <c r="O109" s="24" t="s">
        <v>205</v>
      </c>
      <c r="P109" s="24" t="s">
        <v>118</v>
      </c>
      <c r="Q109" s="24">
        <v>38</v>
      </c>
      <c r="R109" s="24">
        <v>38</v>
      </c>
      <c r="S109" s="24">
        <v>0</v>
      </c>
      <c r="T109" s="24">
        <v>0</v>
      </c>
      <c r="U109" s="23">
        <v>0</v>
      </c>
      <c r="V109" s="23" t="s">
        <v>92</v>
      </c>
      <c r="W109" s="24" t="s">
        <v>218</v>
      </c>
      <c r="X109" s="24" t="str">
        <f t="shared" si="1"/>
        <v>新建园区道路0.75公里3.5米宽道路等基础设施</v>
      </c>
      <c r="Y109" s="24">
        <v>1</v>
      </c>
      <c r="Z109" s="24">
        <v>23</v>
      </c>
      <c r="AA109" s="24">
        <v>89</v>
      </c>
      <c r="AB109" s="24">
        <v>10</v>
      </c>
      <c r="AC109" s="24" t="s">
        <v>54</v>
      </c>
      <c r="AD109" s="24" t="s">
        <v>207</v>
      </c>
      <c r="AE109" s="24" t="s">
        <v>446</v>
      </c>
      <c r="AF109" s="24" t="s">
        <v>450</v>
      </c>
    </row>
    <row r="110" spans="1:248" s="5" customFormat="1" ht="48">
      <c r="A110" s="33">
        <v>103</v>
      </c>
      <c r="B110" s="24">
        <v>2023</v>
      </c>
      <c r="C110" s="24" t="s">
        <v>455</v>
      </c>
      <c r="D110" s="24" t="s">
        <v>41</v>
      </c>
      <c r="E110" s="24" t="s">
        <v>42</v>
      </c>
      <c r="F110" s="24" t="s">
        <v>43</v>
      </c>
      <c r="G110" s="24" t="s">
        <v>442</v>
      </c>
      <c r="H110" s="24" t="s">
        <v>450</v>
      </c>
      <c r="I110" s="24" t="s">
        <v>87</v>
      </c>
      <c r="J110" s="24" t="s">
        <v>456</v>
      </c>
      <c r="K110" s="24" t="s">
        <v>89</v>
      </c>
      <c r="L110" s="24">
        <v>3</v>
      </c>
      <c r="M110" s="24" t="s">
        <v>49</v>
      </c>
      <c r="N110" s="24" t="s">
        <v>107</v>
      </c>
      <c r="O110" s="24" t="s">
        <v>108</v>
      </c>
      <c r="P110" s="24" t="s">
        <v>118</v>
      </c>
      <c r="Q110" s="24">
        <v>48</v>
      </c>
      <c r="R110" s="24">
        <v>48</v>
      </c>
      <c r="S110" s="24">
        <v>0</v>
      </c>
      <c r="T110" s="24">
        <v>0</v>
      </c>
      <c r="U110" s="24">
        <v>0</v>
      </c>
      <c r="V110" s="23" t="s">
        <v>92</v>
      </c>
      <c r="W110" s="24" t="s">
        <v>248</v>
      </c>
      <c r="X110" s="24" t="str">
        <f t="shared" si="1"/>
        <v>供水管路3000米等节水灌溉设施</v>
      </c>
      <c r="Y110" s="24">
        <v>1</v>
      </c>
      <c r="Z110" s="24">
        <v>94</v>
      </c>
      <c r="AA110" s="24">
        <v>270</v>
      </c>
      <c r="AB110" s="24">
        <v>13</v>
      </c>
      <c r="AC110" s="24" t="s">
        <v>288</v>
      </c>
      <c r="AD110" s="24" t="s">
        <v>55</v>
      </c>
      <c r="AE110" s="24" t="s">
        <v>446</v>
      </c>
      <c r="AF110" s="24" t="s">
        <v>450</v>
      </c>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row>
    <row r="111" spans="1:32" s="2" customFormat="1" ht="36">
      <c r="A111" s="33">
        <v>104</v>
      </c>
      <c r="B111" s="24">
        <v>2023</v>
      </c>
      <c r="C111" s="24" t="s">
        <v>457</v>
      </c>
      <c r="D111" s="24" t="s">
        <v>41</v>
      </c>
      <c r="E111" s="24" t="s">
        <v>42</v>
      </c>
      <c r="F111" s="24" t="s">
        <v>43</v>
      </c>
      <c r="G111" s="24" t="s">
        <v>442</v>
      </c>
      <c r="H111" s="24" t="s">
        <v>443</v>
      </c>
      <c r="I111" s="24" t="s">
        <v>186</v>
      </c>
      <c r="J111" s="24" t="s">
        <v>458</v>
      </c>
      <c r="K111" s="24" t="s">
        <v>89</v>
      </c>
      <c r="L111" s="24">
        <v>0.3</v>
      </c>
      <c r="M111" s="24" t="s">
        <v>115</v>
      </c>
      <c r="N111" s="24" t="s">
        <v>116</v>
      </c>
      <c r="O111" s="24" t="s">
        <v>117</v>
      </c>
      <c r="P111" s="24" t="s">
        <v>72</v>
      </c>
      <c r="Q111" s="24">
        <v>30</v>
      </c>
      <c r="R111" s="24">
        <v>0</v>
      </c>
      <c r="S111" s="24">
        <v>30</v>
      </c>
      <c r="T111" s="23">
        <v>0</v>
      </c>
      <c r="U111" s="24">
        <v>0</v>
      </c>
      <c r="V111" s="23" t="s">
        <v>92</v>
      </c>
      <c r="W111" s="24" t="s">
        <v>119</v>
      </c>
      <c r="X111" s="24" t="str">
        <f t="shared" si="1"/>
        <v>入户路硬化300米，余坪硬化500㎡，河堤及生产便道硬化300米等</v>
      </c>
      <c r="Y111" s="24">
        <v>1</v>
      </c>
      <c r="Z111" s="24">
        <v>82</v>
      </c>
      <c r="AA111" s="24">
        <v>240</v>
      </c>
      <c r="AB111" s="24">
        <v>19</v>
      </c>
      <c r="AC111" s="24" t="s">
        <v>54</v>
      </c>
      <c r="AD111" s="24" t="s">
        <v>55</v>
      </c>
      <c r="AE111" s="24" t="s">
        <v>446</v>
      </c>
      <c r="AF111" s="24" t="s">
        <v>443</v>
      </c>
    </row>
    <row r="112" spans="1:248" s="5" customFormat="1" ht="63.75" customHeight="1">
      <c r="A112" s="33">
        <v>105</v>
      </c>
      <c r="B112" s="24">
        <v>2023</v>
      </c>
      <c r="C112" s="24" t="s">
        <v>459</v>
      </c>
      <c r="D112" s="24" t="s">
        <v>41</v>
      </c>
      <c r="E112" s="24" t="s">
        <v>42</v>
      </c>
      <c r="F112" s="24" t="s">
        <v>43</v>
      </c>
      <c r="G112" s="24" t="s">
        <v>442</v>
      </c>
      <c r="H112" s="24" t="s">
        <v>460</v>
      </c>
      <c r="I112" s="24" t="s">
        <v>211</v>
      </c>
      <c r="J112" s="24" t="s">
        <v>461</v>
      </c>
      <c r="K112" s="24" t="s">
        <v>216</v>
      </c>
      <c r="L112" s="24">
        <v>30</v>
      </c>
      <c r="M112" s="24" t="s">
        <v>49</v>
      </c>
      <c r="N112" s="24" t="s">
        <v>107</v>
      </c>
      <c r="O112" s="24" t="s">
        <v>108</v>
      </c>
      <c r="P112" s="24" t="s">
        <v>118</v>
      </c>
      <c r="Q112" s="24">
        <v>30</v>
      </c>
      <c r="R112" s="24">
        <v>30</v>
      </c>
      <c r="S112" s="24">
        <v>0</v>
      </c>
      <c r="T112" s="24">
        <v>0</v>
      </c>
      <c r="U112" s="24">
        <v>0</v>
      </c>
      <c r="V112" s="24" t="s">
        <v>92</v>
      </c>
      <c r="W112" s="24" t="s">
        <v>248</v>
      </c>
      <c r="X112" s="24" t="str">
        <f t="shared" si="1"/>
        <v>30立方水池及灌溉等建设</v>
      </c>
      <c r="Y112" s="24">
        <v>1</v>
      </c>
      <c r="Z112" s="24">
        <v>28</v>
      </c>
      <c r="AA112" s="24">
        <v>89</v>
      </c>
      <c r="AB112" s="24">
        <v>20</v>
      </c>
      <c r="AC112" s="24" t="s">
        <v>54</v>
      </c>
      <c r="AD112" s="24" t="s">
        <v>55</v>
      </c>
      <c r="AE112" s="24" t="s">
        <v>446</v>
      </c>
      <c r="AF112" s="24" t="s">
        <v>460</v>
      </c>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row>
    <row r="113" spans="1:248" s="5" customFormat="1" ht="48">
      <c r="A113" s="33">
        <v>106</v>
      </c>
      <c r="B113" s="24">
        <v>2023</v>
      </c>
      <c r="C113" s="24" t="s">
        <v>462</v>
      </c>
      <c r="D113" s="24" t="s">
        <v>41</v>
      </c>
      <c r="E113" s="24" t="s">
        <v>42</v>
      </c>
      <c r="F113" s="24" t="s">
        <v>43</v>
      </c>
      <c r="G113" s="24" t="s">
        <v>442</v>
      </c>
      <c r="H113" s="24" t="s">
        <v>460</v>
      </c>
      <c r="I113" s="24" t="s">
        <v>211</v>
      </c>
      <c r="J113" s="24" t="s">
        <v>463</v>
      </c>
      <c r="K113" s="24" t="s">
        <v>89</v>
      </c>
      <c r="L113" s="24">
        <v>0.5</v>
      </c>
      <c r="M113" s="24" t="s">
        <v>49</v>
      </c>
      <c r="N113" s="24" t="s">
        <v>107</v>
      </c>
      <c r="O113" s="24" t="s">
        <v>247</v>
      </c>
      <c r="P113" s="24" t="s">
        <v>118</v>
      </c>
      <c r="Q113" s="24">
        <v>20</v>
      </c>
      <c r="R113" s="24">
        <v>20</v>
      </c>
      <c r="S113" s="24">
        <v>0</v>
      </c>
      <c r="T113" s="24">
        <v>0</v>
      </c>
      <c r="U113" s="24">
        <v>0</v>
      </c>
      <c r="V113" s="24" t="s">
        <v>92</v>
      </c>
      <c r="W113" s="24" t="s">
        <v>248</v>
      </c>
      <c r="X113" s="24" t="str">
        <f t="shared" si="1"/>
        <v>建设2座水坡（水坡长3米x高2.5米X宽1.5米(平均)，水渠约500余米（30X30)等建设</v>
      </c>
      <c r="Y113" s="24">
        <v>1</v>
      </c>
      <c r="Z113" s="24">
        <v>12</v>
      </c>
      <c r="AA113" s="24">
        <v>69</v>
      </c>
      <c r="AB113" s="24">
        <v>4</v>
      </c>
      <c r="AC113" s="24" t="s">
        <v>54</v>
      </c>
      <c r="AD113" s="24" t="s">
        <v>55</v>
      </c>
      <c r="AE113" s="24" t="s">
        <v>446</v>
      </c>
      <c r="AF113" s="24" t="s">
        <v>460</v>
      </c>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row>
    <row r="114" spans="1:32" s="2" customFormat="1" ht="48">
      <c r="A114" s="33">
        <v>107</v>
      </c>
      <c r="B114" s="24">
        <v>2023</v>
      </c>
      <c r="C114" s="24" t="s">
        <v>464</v>
      </c>
      <c r="D114" s="24" t="s">
        <v>41</v>
      </c>
      <c r="E114" s="24" t="s">
        <v>42</v>
      </c>
      <c r="F114" s="24" t="s">
        <v>43</v>
      </c>
      <c r="G114" s="24" t="s">
        <v>442</v>
      </c>
      <c r="H114" s="24" t="s">
        <v>460</v>
      </c>
      <c r="I114" s="24" t="s">
        <v>211</v>
      </c>
      <c r="J114" s="24" t="s">
        <v>465</v>
      </c>
      <c r="K114" s="24" t="s">
        <v>89</v>
      </c>
      <c r="L114" s="24">
        <v>2.5</v>
      </c>
      <c r="M114" s="24" t="s">
        <v>115</v>
      </c>
      <c r="N114" s="24" t="s">
        <v>125</v>
      </c>
      <c r="O114" s="24" t="s">
        <v>217</v>
      </c>
      <c r="P114" s="24" t="s">
        <v>125</v>
      </c>
      <c r="Q114" s="24">
        <v>50</v>
      </c>
      <c r="R114" s="24">
        <v>50</v>
      </c>
      <c r="S114" s="24">
        <v>0</v>
      </c>
      <c r="T114" s="24">
        <v>0</v>
      </c>
      <c r="U114" s="24">
        <v>0</v>
      </c>
      <c r="V114" s="24" t="s">
        <v>92</v>
      </c>
      <c r="W114" s="24" t="s">
        <v>218</v>
      </c>
      <c r="X114" s="24" t="str">
        <f t="shared" si="1"/>
        <v>拓宽2.5公里林道及维修，宽3.5米等</v>
      </c>
      <c r="Y114" s="24">
        <v>1</v>
      </c>
      <c r="Z114" s="24">
        <v>5</v>
      </c>
      <c r="AA114" s="24">
        <v>23</v>
      </c>
      <c r="AB114" s="24">
        <v>0</v>
      </c>
      <c r="AC114" s="24" t="s">
        <v>54</v>
      </c>
      <c r="AD114" s="24" t="s">
        <v>55</v>
      </c>
      <c r="AE114" s="24" t="s">
        <v>446</v>
      </c>
      <c r="AF114" s="24" t="s">
        <v>460</v>
      </c>
    </row>
    <row r="115" spans="1:247" s="1" customFormat="1" ht="48">
      <c r="A115" s="33">
        <v>108</v>
      </c>
      <c r="B115" s="23">
        <v>2023</v>
      </c>
      <c r="C115" s="23" t="s">
        <v>466</v>
      </c>
      <c r="D115" s="23" t="s">
        <v>41</v>
      </c>
      <c r="E115" s="23" t="s">
        <v>42</v>
      </c>
      <c r="F115" s="23" t="s">
        <v>43</v>
      </c>
      <c r="G115" s="23" t="s">
        <v>442</v>
      </c>
      <c r="H115" s="23" t="s">
        <v>467</v>
      </c>
      <c r="I115" s="26" t="s">
        <v>186</v>
      </c>
      <c r="J115" s="23" t="s">
        <v>468</v>
      </c>
      <c r="K115" s="23" t="s">
        <v>216</v>
      </c>
      <c r="L115" s="23">
        <v>370</v>
      </c>
      <c r="M115" s="23" t="s">
        <v>115</v>
      </c>
      <c r="N115" s="38" t="s">
        <v>125</v>
      </c>
      <c r="O115" s="23" t="s">
        <v>217</v>
      </c>
      <c r="P115" s="38" t="s">
        <v>118</v>
      </c>
      <c r="Q115" s="23">
        <v>21</v>
      </c>
      <c r="R115" s="23">
        <v>21</v>
      </c>
      <c r="S115" s="23">
        <v>0</v>
      </c>
      <c r="T115" s="23">
        <v>0</v>
      </c>
      <c r="U115" s="23">
        <v>0</v>
      </c>
      <c r="V115" s="23" t="s">
        <v>92</v>
      </c>
      <c r="W115" s="24" t="s">
        <v>119</v>
      </c>
      <c r="X115" s="24" t="str">
        <f t="shared" si="1"/>
        <v>建设边坡、路基挡土设施370立方米，以及环境整治等基础设施建设</v>
      </c>
      <c r="Y115" s="23">
        <v>1</v>
      </c>
      <c r="Z115" s="23">
        <v>25</v>
      </c>
      <c r="AA115" s="23">
        <v>120</v>
      </c>
      <c r="AB115" s="23">
        <v>20</v>
      </c>
      <c r="AC115" s="23" t="s">
        <v>54</v>
      </c>
      <c r="AD115" s="23" t="s">
        <v>55</v>
      </c>
      <c r="AE115" s="23" t="s">
        <v>446</v>
      </c>
      <c r="AF115" s="23" t="s">
        <v>467</v>
      </c>
      <c r="IJ115" s="20"/>
      <c r="IK115" s="20"/>
      <c r="IL115" s="20"/>
      <c r="IM115" s="20"/>
    </row>
    <row r="116" spans="1:247" s="1" customFormat="1" ht="96">
      <c r="A116" s="33">
        <v>109</v>
      </c>
      <c r="B116" s="23">
        <v>2023</v>
      </c>
      <c r="C116" s="23" t="s">
        <v>469</v>
      </c>
      <c r="D116" s="23" t="s">
        <v>41</v>
      </c>
      <c r="E116" s="23" t="s">
        <v>42</v>
      </c>
      <c r="F116" s="23" t="s">
        <v>43</v>
      </c>
      <c r="G116" s="23" t="s">
        <v>442</v>
      </c>
      <c r="H116" s="23" t="s">
        <v>467</v>
      </c>
      <c r="I116" s="26" t="s">
        <v>186</v>
      </c>
      <c r="J116" s="23" t="s">
        <v>470</v>
      </c>
      <c r="K116" s="23" t="s">
        <v>89</v>
      </c>
      <c r="L116" s="23">
        <v>0.019</v>
      </c>
      <c r="M116" s="23" t="s">
        <v>115</v>
      </c>
      <c r="N116" s="38" t="s">
        <v>125</v>
      </c>
      <c r="O116" s="23" t="s">
        <v>254</v>
      </c>
      <c r="P116" s="38" t="s">
        <v>72</v>
      </c>
      <c r="Q116" s="23">
        <v>35</v>
      </c>
      <c r="R116" s="23">
        <v>35</v>
      </c>
      <c r="S116" s="23">
        <v>0</v>
      </c>
      <c r="T116" s="23">
        <v>0</v>
      </c>
      <c r="U116" s="23">
        <v>0</v>
      </c>
      <c r="V116" s="23" t="s">
        <v>92</v>
      </c>
      <c r="W116" s="24" t="s">
        <v>439</v>
      </c>
      <c r="X116" s="24" t="str">
        <f t="shared" si="1"/>
        <v>建设便桥3座（1：桥宽3.5米，长7米，高3米；2：桥宽1.5米，高1.2米，长4米；3：桥宽1.5米，高1.2米，长3.5米），以及环境整治等基础设施建设</v>
      </c>
      <c r="Y116" s="23">
        <v>1</v>
      </c>
      <c r="Z116" s="23">
        <v>89</v>
      </c>
      <c r="AA116" s="23">
        <v>340</v>
      </c>
      <c r="AB116" s="23">
        <v>19</v>
      </c>
      <c r="AC116" s="23" t="s">
        <v>54</v>
      </c>
      <c r="AD116" s="26" t="s">
        <v>255</v>
      </c>
      <c r="AE116" s="23" t="s">
        <v>446</v>
      </c>
      <c r="AF116" s="23" t="s">
        <v>467</v>
      </c>
      <c r="IJ116" s="20"/>
      <c r="IK116" s="20"/>
      <c r="IL116" s="20"/>
      <c r="IM116" s="20"/>
    </row>
    <row r="117" spans="1:32" s="2" customFormat="1" ht="60">
      <c r="A117" s="33">
        <v>110</v>
      </c>
      <c r="B117" s="24">
        <v>2023</v>
      </c>
      <c r="C117" s="24" t="s">
        <v>471</v>
      </c>
      <c r="D117" s="24" t="s">
        <v>41</v>
      </c>
      <c r="E117" s="24" t="s">
        <v>42</v>
      </c>
      <c r="F117" s="24" t="s">
        <v>43</v>
      </c>
      <c r="G117" s="24" t="s">
        <v>442</v>
      </c>
      <c r="H117" s="24" t="s">
        <v>460</v>
      </c>
      <c r="I117" s="24" t="s">
        <v>211</v>
      </c>
      <c r="J117" s="24" t="s">
        <v>472</v>
      </c>
      <c r="K117" s="24" t="s">
        <v>89</v>
      </c>
      <c r="L117" s="24">
        <v>1</v>
      </c>
      <c r="M117" s="24" t="s">
        <v>115</v>
      </c>
      <c r="N117" s="24" t="s">
        <v>116</v>
      </c>
      <c r="O117" s="24" t="s">
        <v>117</v>
      </c>
      <c r="P117" s="24" t="s">
        <v>72</v>
      </c>
      <c r="Q117" s="24">
        <v>30</v>
      </c>
      <c r="R117" s="24">
        <v>0</v>
      </c>
      <c r="S117" s="24">
        <v>30</v>
      </c>
      <c r="T117" s="23">
        <v>0</v>
      </c>
      <c r="U117" s="24">
        <v>0</v>
      </c>
      <c r="V117" s="23" t="s">
        <v>92</v>
      </c>
      <c r="W117" s="24" t="s">
        <v>119</v>
      </c>
      <c r="X117" s="24" t="str">
        <f t="shared" si="1"/>
        <v>硬化余坪、道路约1000平方米，排水排污沟1000米，以及环境整治等基础设施建设</v>
      </c>
      <c r="Y117" s="24">
        <v>1</v>
      </c>
      <c r="Z117" s="24">
        <v>34</v>
      </c>
      <c r="AA117" s="24">
        <v>169</v>
      </c>
      <c r="AB117" s="24">
        <v>17</v>
      </c>
      <c r="AC117" s="24" t="s">
        <v>54</v>
      </c>
      <c r="AD117" s="24" t="s">
        <v>55</v>
      </c>
      <c r="AE117" s="24" t="s">
        <v>446</v>
      </c>
      <c r="AF117" s="24" t="s">
        <v>460</v>
      </c>
    </row>
    <row r="118" spans="1:247" s="5" customFormat="1" ht="96">
      <c r="A118" s="33">
        <v>111</v>
      </c>
      <c r="B118" s="23">
        <v>2023</v>
      </c>
      <c r="C118" s="23" t="s">
        <v>473</v>
      </c>
      <c r="D118" s="23" t="s">
        <v>41</v>
      </c>
      <c r="E118" s="23" t="s">
        <v>42</v>
      </c>
      <c r="F118" s="23" t="s">
        <v>43</v>
      </c>
      <c r="G118" s="23" t="s">
        <v>442</v>
      </c>
      <c r="H118" s="23" t="s">
        <v>443</v>
      </c>
      <c r="I118" s="26" t="s">
        <v>186</v>
      </c>
      <c r="J118" s="23" t="s">
        <v>474</v>
      </c>
      <c r="K118" s="23" t="s">
        <v>216</v>
      </c>
      <c r="L118" s="23">
        <v>70</v>
      </c>
      <c r="M118" s="23" t="s">
        <v>49</v>
      </c>
      <c r="N118" s="38" t="s">
        <v>107</v>
      </c>
      <c r="O118" s="38" t="s">
        <v>108</v>
      </c>
      <c r="P118" s="38" t="s">
        <v>118</v>
      </c>
      <c r="Q118" s="23">
        <v>30</v>
      </c>
      <c r="R118" s="46">
        <v>30</v>
      </c>
      <c r="S118" s="23">
        <v>0</v>
      </c>
      <c r="T118" s="23">
        <v>0</v>
      </c>
      <c r="U118" s="23">
        <v>0</v>
      </c>
      <c r="V118" s="23" t="s">
        <v>92</v>
      </c>
      <c r="W118" s="24" t="s">
        <v>475</v>
      </c>
      <c r="X118" s="24" t="str">
        <f t="shared" si="1"/>
        <v>新建7X4.5X2.2米约70立方蓄水池一座，排水沟600余米，以及其它基础设施建设。</v>
      </c>
      <c r="Y118" s="23">
        <v>1</v>
      </c>
      <c r="Z118" s="23">
        <v>82</v>
      </c>
      <c r="AA118" s="23">
        <v>241</v>
      </c>
      <c r="AB118" s="23">
        <v>19</v>
      </c>
      <c r="AC118" s="59" t="s">
        <v>54</v>
      </c>
      <c r="AD118" s="23" t="s">
        <v>55</v>
      </c>
      <c r="AE118" s="23" t="s">
        <v>446</v>
      </c>
      <c r="AF118" s="23" t="s">
        <v>443</v>
      </c>
      <c r="IJ118" s="20"/>
      <c r="IK118" s="20"/>
      <c r="IL118" s="20"/>
      <c r="IM118" s="20"/>
    </row>
    <row r="119" spans="1:247" s="5" customFormat="1" ht="36">
      <c r="A119" s="33">
        <v>112</v>
      </c>
      <c r="B119" s="23">
        <v>2023</v>
      </c>
      <c r="C119" s="28" t="s">
        <v>476</v>
      </c>
      <c r="D119" s="28" t="s">
        <v>41</v>
      </c>
      <c r="E119" s="23" t="s">
        <v>42</v>
      </c>
      <c r="F119" s="23" t="s">
        <v>43</v>
      </c>
      <c r="G119" s="23" t="s">
        <v>442</v>
      </c>
      <c r="H119" s="28" t="s">
        <v>450</v>
      </c>
      <c r="I119" s="23" t="s">
        <v>87</v>
      </c>
      <c r="J119" s="28" t="s">
        <v>477</v>
      </c>
      <c r="K119" s="28" t="s">
        <v>89</v>
      </c>
      <c r="L119" s="28">
        <v>1.1</v>
      </c>
      <c r="M119" s="28" t="s">
        <v>115</v>
      </c>
      <c r="N119" s="38" t="s">
        <v>125</v>
      </c>
      <c r="O119" s="38" t="s">
        <v>254</v>
      </c>
      <c r="P119" s="38" t="s">
        <v>118</v>
      </c>
      <c r="Q119" s="28">
        <v>70</v>
      </c>
      <c r="R119" s="87">
        <v>70</v>
      </c>
      <c r="S119" s="28">
        <v>0</v>
      </c>
      <c r="T119" s="28">
        <v>0</v>
      </c>
      <c r="U119" s="28">
        <v>0</v>
      </c>
      <c r="V119" s="24" t="s">
        <v>92</v>
      </c>
      <c r="W119" s="24" t="s">
        <v>119</v>
      </c>
      <c r="X119" s="24" t="str">
        <f t="shared" si="1"/>
        <v>新开道路及硬化1.1千米</v>
      </c>
      <c r="Y119" s="28">
        <v>1</v>
      </c>
      <c r="Z119" s="28">
        <v>393</v>
      </c>
      <c r="AA119" s="28">
        <v>1311</v>
      </c>
      <c r="AB119" s="28">
        <v>23</v>
      </c>
      <c r="AC119" s="23" t="s">
        <v>54</v>
      </c>
      <c r="AD119" s="38" t="s">
        <v>255</v>
      </c>
      <c r="AE119" s="23" t="s">
        <v>446</v>
      </c>
      <c r="AF119" s="23" t="s">
        <v>450</v>
      </c>
      <c r="IJ119" s="20"/>
      <c r="IK119" s="20"/>
      <c r="IL119" s="20"/>
      <c r="IM119" s="20"/>
    </row>
    <row r="120" spans="1:247" s="1" customFormat="1" ht="12">
      <c r="A120" s="66" t="s">
        <v>478</v>
      </c>
      <c r="B120" s="66"/>
      <c r="C120" s="66"/>
      <c r="D120" s="66"/>
      <c r="E120" s="66"/>
      <c r="F120" s="66"/>
      <c r="G120" s="66"/>
      <c r="H120" s="66"/>
      <c r="I120" s="66"/>
      <c r="J120" s="66"/>
      <c r="K120" s="74"/>
      <c r="L120" s="74"/>
      <c r="M120" s="74"/>
      <c r="N120" s="74"/>
      <c r="O120" s="74"/>
      <c r="P120" s="74"/>
      <c r="Q120" s="88">
        <f>SUM(Q107:Q119)</f>
        <v>752</v>
      </c>
      <c r="R120" s="88">
        <f>SUM(R107:R119)</f>
        <v>692</v>
      </c>
      <c r="S120" s="88">
        <f>SUM(S107:S119)</f>
        <v>60</v>
      </c>
      <c r="T120" s="88">
        <f>SUM(T107:T119)</f>
        <v>0</v>
      </c>
      <c r="U120" s="88">
        <f>SUM(U107:U119)</f>
        <v>0</v>
      </c>
      <c r="V120" s="86"/>
      <c r="W120" s="86"/>
      <c r="X120" s="24"/>
      <c r="Y120" s="86"/>
      <c r="Z120" s="86"/>
      <c r="AA120" s="86"/>
      <c r="AB120" s="86"/>
      <c r="AC120" s="86"/>
      <c r="AD120" s="74"/>
      <c r="AE120" s="74"/>
      <c r="AF120" s="74"/>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c r="FV120" s="5"/>
      <c r="FW120" s="5"/>
      <c r="FX120" s="5"/>
      <c r="FY120" s="5"/>
      <c r="FZ120" s="5"/>
      <c r="GA120" s="5"/>
      <c r="GB120" s="5"/>
      <c r="GC120" s="5"/>
      <c r="GD120" s="5"/>
      <c r="GE120" s="5"/>
      <c r="GF120" s="5"/>
      <c r="GG120" s="5"/>
      <c r="GH120" s="5"/>
      <c r="GI120" s="5"/>
      <c r="GJ120" s="5"/>
      <c r="GK120" s="5"/>
      <c r="GL120" s="5"/>
      <c r="GM120" s="5"/>
      <c r="GN120" s="5"/>
      <c r="GO120" s="5"/>
      <c r="GP120" s="5"/>
      <c r="GQ120" s="5"/>
      <c r="GR120" s="5"/>
      <c r="GS120" s="5"/>
      <c r="GT120" s="5"/>
      <c r="GU120" s="5"/>
      <c r="GV120" s="5"/>
      <c r="GW120" s="5"/>
      <c r="GX120" s="5"/>
      <c r="GY120" s="5"/>
      <c r="GZ120" s="5"/>
      <c r="HA120" s="5"/>
      <c r="HB120" s="5"/>
      <c r="HC120" s="5"/>
      <c r="HD120" s="5"/>
      <c r="HE120" s="5"/>
      <c r="HF120" s="5"/>
      <c r="HG120" s="5"/>
      <c r="HH120" s="5"/>
      <c r="HI120" s="5"/>
      <c r="HJ120" s="5"/>
      <c r="HK120" s="5"/>
      <c r="HL120" s="5"/>
      <c r="HM120" s="5"/>
      <c r="HN120" s="5"/>
      <c r="HO120" s="5"/>
      <c r="HP120" s="5"/>
      <c r="HQ120" s="5"/>
      <c r="HR120" s="5"/>
      <c r="HS120" s="5"/>
      <c r="HT120" s="5"/>
      <c r="HU120" s="5"/>
      <c r="HV120" s="5"/>
      <c r="HW120" s="5"/>
      <c r="HX120" s="5"/>
      <c r="HY120" s="5"/>
      <c r="HZ120" s="5"/>
      <c r="IA120" s="5"/>
      <c r="IB120" s="5"/>
      <c r="IC120" s="5"/>
      <c r="ID120" s="5"/>
      <c r="IE120" s="5"/>
      <c r="IF120" s="5"/>
      <c r="IG120" s="5"/>
      <c r="IH120" s="5"/>
      <c r="II120" s="5"/>
      <c r="IJ120" s="20"/>
      <c r="IK120" s="20"/>
      <c r="IL120" s="20"/>
      <c r="IM120" s="20"/>
    </row>
    <row r="121" spans="1:32" s="2" customFormat="1" ht="48">
      <c r="A121" s="24">
        <v>113</v>
      </c>
      <c r="B121" s="24">
        <v>2023</v>
      </c>
      <c r="C121" s="24" t="s">
        <v>479</v>
      </c>
      <c r="D121" s="24" t="s">
        <v>58</v>
      </c>
      <c r="E121" s="24" t="s">
        <v>42</v>
      </c>
      <c r="F121" s="24" t="s">
        <v>43</v>
      </c>
      <c r="G121" s="24" t="s">
        <v>85</v>
      </c>
      <c r="H121" s="24" t="s">
        <v>480</v>
      </c>
      <c r="I121" s="24" t="s">
        <v>211</v>
      </c>
      <c r="J121" s="24" t="s">
        <v>481</v>
      </c>
      <c r="K121" s="24" t="s">
        <v>89</v>
      </c>
      <c r="L121" s="24">
        <v>0.56</v>
      </c>
      <c r="M121" s="24" t="s">
        <v>115</v>
      </c>
      <c r="N121" s="24" t="s">
        <v>125</v>
      </c>
      <c r="O121" s="24" t="s">
        <v>205</v>
      </c>
      <c r="P121" s="24" t="s">
        <v>118</v>
      </c>
      <c r="Q121" s="24">
        <v>30</v>
      </c>
      <c r="R121" s="24">
        <v>30</v>
      </c>
      <c r="S121" s="24">
        <v>0</v>
      </c>
      <c r="T121" s="24">
        <v>0</v>
      </c>
      <c r="U121" s="24">
        <v>0</v>
      </c>
      <c r="V121" s="24" t="s">
        <v>92</v>
      </c>
      <c r="W121" s="24" t="s">
        <v>218</v>
      </c>
      <c r="X121" s="24" t="str">
        <f t="shared" si="1"/>
        <v>蓄水池1个，工具房1栋、灌溉设备一套，主管道360米等</v>
      </c>
      <c r="Y121" s="24">
        <v>1</v>
      </c>
      <c r="Z121" s="24">
        <v>38</v>
      </c>
      <c r="AA121" s="24">
        <v>133</v>
      </c>
      <c r="AB121" s="24">
        <v>12</v>
      </c>
      <c r="AC121" s="24" t="s">
        <v>54</v>
      </c>
      <c r="AD121" s="24" t="s">
        <v>207</v>
      </c>
      <c r="AE121" s="24" t="s">
        <v>482</v>
      </c>
      <c r="AF121" s="24" t="s">
        <v>480</v>
      </c>
    </row>
    <row r="122" spans="1:248" s="5" customFormat="1" ht="84">
      <c r="A122" s="24">
        <v>114</v>
      </c>
      <c r="B122" s="24">
        <v>2023</v>
      </c>
      <c r="C122" s="24" t="s">
        <v>483</v>
      </c>
      <c r="D122" s="24" t="s">
        <v>41</v>
      </c>
      <c r="E122" s="24" t="s">
        <v>42</v>
      </c>
      <c r="F122" s="24" t="s">
        <v>43</v>
      </c>
      <c r="G122" s="24" t="s">
        <v>85</v>
      </c>
      <c r="H122" s="24" t="s">
        <v>484</v>
      </c>
      <c r="I122" s="24" t="s">
        <v>186</v>
      </c>
      <c r="J122" s="24" t="s">
        <v>485</v>
      </c>
      <c r="K122" s="24" t="s">
        <v>100</v>
      </c>
      <c r="L122" s="24">
        <v>40</v>
      </c>
      <c r="M122" s="24" t="s">
        <v>49</v>
      </c>
      <c r="N122" s="24" t="s">
        <v>107</v>
      </c>
      <c r="O122" s="24" t="s">
        <v>108</v>
      </c>
      <c r="P122" s="24" t="s">
        <v>52</v>
      </c>
      <c r="Q122" s="24">
        <v>30</v>
      </c>
      <c r="R122" s="24">
        <v>30</v>
      </c>
      <c r="S122" s="24">
        <v>0</v>
      </c>
      <c r="T122" s="24">
        <v>0</v>
      </c>
      <c r="U122" s="24">
        <v>0</v>
      </c>
      <c r="V122" s="24" t="s">
        <v>92</v>
      </c>
      <c r="W122" s="24" t="s">
        <v>486</v>
      </c>
      <c r="X122" s="24" t="str">
        <f t="shared" si="1"/>
        <v>40亩脐橙基地梯带建设</v>
      </c>
      <c r="Y122" s="24">
        <v>1</v>
      </c>
      <c r="Z122" s="24">
        <v>30</v>
      </c>
      <c r="AA122" s="24">
        <v>100</v>
      </c>
      <c r="AB122" s="24">
        <v>12</v>
      </c>
      <c r="AC122" s="24" t="s">
        <v>54</v>
      </c>
      <c r="AD122" s="24" t="s">
        <v>55</v>
      </c>
      <c r="AE122" s="24" t="s">
        <v>482</v>
      </c>
      <c r="AF122" s="24" t="s">
        <v>484</v>
      </c>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row>
    <row r="123" spans="1:247" s="1" customFormat="1" ht="36">
      <c r="A123" s="24">
        <v>115</v>
      </c>
      <c r="B123" s="23">
        <v>2023</v>
      </c>
      <c r="C123" s="67" t="s">
        <v>487</v>
      </c>
      <c r="D123" s="23" t="s">
        <v>41</v>
      </c>
      <c r="E123" s="23" t="s">
        <v>42</v>
      </c>
      <c r="F123" s="23" t="s">
        <v>43</v>
      </c>
      <c r="G123" s="23" t="s">
        <v>85</v>
      </c>
      <c r="H123" s="23" t="s">
        <v>488</v>
      </c>
      <c r="I123" s="23" t="s">
        <v>87</v>
      </c>
      <c r="J123" s="67" t="s">
        <v>489</v>
      </c>
      <c r="K123" s="75" t="s">
        <v>89</v>
      </c>
      <c r="L123" s="76">
        <v>4</v>
      </c>
      <c r="M123" s="23" t="s">
        <v>115</v>
      </c>
      <c r="N123" s="38" t="s">
        <v>125</v>
      </c>
      <c r="O123" s="38" t="s">
        <v>254</v>
      </c>
      <c r="P123" s="23" t="s">
        <v>118</v>
      </c>
      <c r="Q123" s="89">
        <v>90</v>
      </c>
      <c r="R123" s="89">
        <v>90</v>
      </c>
      <c r="S123" s="90">
        <v>0</v>
      </c>
      <c r="T123" s="26">
        <v>0</v>
      </c>
      <c r="U123" s="26">
        <v>0</v>
      </c>
      <c r="V123" s="26" t="s">
        <v>92</v>
      </c>
      <c r="W123" s="24" t="s">
        <v>119</v>
      </c>
      <c r="X123" s="24" t="str">
        <f t="shared" si="1"/>
        <v>道路拓宽至4.5米，约4公里</v>
      </c>
      <c r="Y123" s="26">
        <v>5</v>
      </c>
      <c r="Z123" s="24">
        <v>326</v>
      </c>
      <c r="AA123" s="24">
        <v>1076</v>
      </c>
      <c r="AB123" s="24">
        <v>165</v>
      </c>
      <c r="AC123" s="59" t="s">
        <v>54</v>
      </c>
      <c r="AD123" s="26" t="s">
        <v>255</v>
      </c>
      <c r="AE123" s="23" t="s">
        <v>482</v>
      </c>
      <c r="AF123" s="26" t="s">
        <v>488</v>
      </c>
      <c r="IJ123" s="20"/>
      <c r="IK123" s="20"/>
      <c r="IL123" s="20"/>
      <c r="IM123" s="20"/>
    </row>
    <row r="124" spans="1:247" s="1" customFormat="1" ht="36">
      <c r="A124" s="24">
        <v>116</v>
      </c>
      <c r="B124" s="23">
        <v>2023</v>
      </c>
      <c r="C124" s="23" t="s">
        <v>490</v>
      </c>
      <c r="D124" s="23" t="s">
        <v>41</v>
      </c>
      <c r="E124" s="23" t="s">
        <v>42</v>
      </c>
      <c r="F124" s="23" t="s">
        <v>43</v>
      </c>
      <c r="G124" s="23" t="s">
        <v>85</v>
      </c>
      <c r="H124" s="23" t="s">
        <v>480</v>
      </c>
      <c r="I124" s="23" t="s">
        <v>211</v>
      </c>
      <c r="J124" s="23" t="s">
        <v>491</v>
      </c>
      <c r="K124" s="46" t="s">
        <v>192</v>
      </c>
      <c r="L124" s="23">
        <v>510</v>
      </c>
      <c r="M124" s="23" t="s">
        <v>49</v>
      </c>
      <c r="N124" s="38" t="s">
        <v>107</v>
      </c>
      <c r="O124" s="23" t="s">
        <v>108</v>
      </c>
      <c r="P124" s="38" t="s">
        <v>118</v>
      </c>
      <c r="Q124" s="51">
        <v>41</v>
      </c>
      <c r="R124" s="51">
        <v>41</v>
      </c>
      <c r="S124" s="51">
        <v>0</v>
      </c>
      <c r="T124" s="26">
        <v>0</v>
      </c>
      <c r="U124" s="26">
        <v>0</v>
      </c>
      <c r="V124" s="26" t="s">
        <v>92</v>
      </c>
      <c r="W124" s="26" t="s">
        <v>492</v>
      </c>
      <c r="X124" s="24" t="str">
        <f t="shared" si="1"/>
        <v>道路硬化510㎡，大米加工厂配套基础设施建设等</v>
      </c>
      <c r="Y124" s="23">
        <v>1</v>
      </c>
      <c r="Z124" s="23">
        <v>443</v>
      </c>
      <c r="AA124" s="23">
        <v>1560</v>
      </c>
      <c r="AB124" s="26">
        <v>20</v>
      </c>
      <c r="AC124" s="26" t="s">
        <v>54</v>
      </c>
      <c r="AD124" s="23" t="s">
        <v>55</v>
      </c>
      <c r="AE124" s="23" t="s">
        <v>482</v>
      </c>
      <c r="AF124" s="23" t="s">
        <v>480</v>
      </c>
      <c r="IJ124" s="20"/>
      <c r="IK124" s="20"/>
      <c r="IL124" s="20"/>
      <c r="IM124" s="20"/>
    </row>
    <row r="125" spans="1:247" s="1" customFormat="1" ht="48">
      <c r="A125" s="24">
        <v>117</v>
      </c>
      <c r="B125" s="43">
        <v>2023</v>
      </c>
      <c r="C125" s="43" t="s">
        <v>493</v>
      </c>
      <c r="D125" s="43" t="s">
        <v>41</v>
      </c>
      <c r="E125" s="43" t="s">
        <v>494</v>
      </c>
      <c r="F125" s="43" t="s">
        <v>43</v>
      </c>
      <c r="G125" s="43" t="s">
        <v>85</v>
      </c>
      <c r="H125" s="43" t="s">
        <v>480</v>
      </c>
      <c r="I125" s="43" t="s">
        <v>211</v>
      </c>
      <c r="J125" s="43" t="s">
        <v>495</v>
      </c>
      <c r="K125" s="77" t="s">
        <v>216</v>
      </c>
      <c r="L125" s="43">
        <v>600</v>
      </c>
      <c r="M125" s="43" t="s">
        <v>49</v>
      </c>
      <c r="N125" s="78" t="s">
        <v>107</v>
      </c>
      <c r="O125" s="43" t="s">
        <v>108</v>
      </c>
      <c r="P125" s="78" t="s">
        <v>118</v>
      </c>
      <c r="Q125" s="91">
        <v>60</v>
      </c>
      <c r="R125" s="91">
        <v>60</v>
      </c>
      <c r="S125" s="91">
        <v>0</v>
      </c>
      <c r="T125" s="43">
        <v>0</v>
      </c>
      <c r="U125" s="43">
        <v>0</v>
      </c>
      <c r="V125" s="58" t="s">
        <v>92</v>
      </c>
      <c r="W125" s="58" t="s">
        <v>496</v>
      </c>
      <c r="X125" s="24" t="str">
        <f t="shared" si="1"/>
        <v>生态鱼垂钓配套设施建设如游步道约200米，河堤加固600m3等</v>
      </c>
      <c r="Y125" s="43">
        <v>1</v>
      </c>
      <c r="Z125" s="43">
        <v>156</v>
      </c>
      <c r="AA125" s="43">
        <v>546</v>
      </c>
      <c r="AB125" s="58"/>
      <c r="AC125" s="58" t="s">
        <v>54</v>
      </c>
      <c r="AD125" s="43" t="s">
        <v>55</v>
      </c>
      <c r="AE125" s="43" t="s">
        <v>482</v>
      </c>
      <c r="AF125" s="43" t="s">
        <v>480</v>
      </c>
      <c r="IJ125" s="20"/>
      <c r="IK125" s="20"/>
      <c r="IL125" s="20"/>
      <c r="IM125" s="20"/>
    </row>
    <row r="126" spans="1:32" s="2" customFormat="1" ht="36">
      <c r="A126" s="24">
        <v>118</v>
      </c>
      <c r="B126" s="24">
        <v>2023</v>
      </c>
      <c r="C126" s="24" t="s">
        <v>497</v>
      </c>
      <c r="D126" s="24" t="s">
        <v>41</v>
      </c>
      <c r="E126" s="24" t="s">
        <v>42</v>
      </c>
      <c r="F126" s="24" t="s">
        <v>43</v>
      </c>
      <c r="G126" s="24" t="s">
        <v>85</v>
      </c>
      <c r="H126" s="24" t="s">
        <v>488</v>
      </c>
      <c r="I126" s="24" t="s">
        <v>87</v>
      </c>
      <c r="J126" s="24" t="s">
        <v>498</v>
      </c>
      <c r="K126" s="24" t="s">
        <v>89</v>
      </c>
      <c r="L126" s="24">
        <v>2</v>
      </c>
      <c r="M126" s="24" t="s">
        <v>115</v>
      </c>
      <c r="N126" s="24" t="s">
        <v>125</v>
      </c>
      <c r="O126" s="24" t="s">
        <v>126</v>
      </c>
      <c r="P126" s="24" t="s">
        <v>118</v>
      </c>
      <c r="Q126" s="24">
        <v>20</v>
      </c>
      <c r="R126" s="24">
        <v>20</v>
      </c>
      <c r="S126" s="24">
        <v>0</v>
      </c>
      <c r="T126" s="24">
        <v>0</v>
      </c>
      <c r="U126" s="24">
        <v>0</v>
      </c>
      <c r="V126" s="58" t="s">
        <v>92</v>
      </c>
      <c r="W126" s="24" t="s">
        <v>119</v>
      </c>
      <c r="X126" s="24" t="str">
        <f t="shared" si="1"/>
        <v>水井1座、水管铺设2000米，蓄水池及抽水设备等建设</v>
      </c>
      <c r="Y126" s="24">
        <v>1</v>
      </c>
      <c r="Z126" s="24">
        <v>30</v>
      </c>
      <c r="AA126" s="24">
        <v>150</v>
      </c>
      <c r="AB126" s="24">
        <v>11</v>
      </c>
      <c r="AC126" s="24" t="s">
        <v>499</v>
      </c>
      <c r="AD126" s="24" t="s">
        <v>129</v>
      </c>
      <c r="AE126" s="24" t="s">
        <v>482</v>
      </c>
      <c r="AF126" s="24" t="s">
        <v>488</v>
      </c>
    </row>
    <row r="127" spans="1:247" s="1" customFormat="1" ht="48">
      <c r="A127" s="24">
        <v>119</v>
      </c>
      <c r="B127" s="23">
        <v>2023</v>
      </c>
      <c r="C127" s="23" t="s">
        <v>500</v>
      </c>
      <c r="D127" s="23" t="s">
        <v>41</v>
      </c>
      <c r="E127" s="23" t="s">
        <v>42</v>
      </c>
      <c r="F127" s="23" t="s">
        <v>43</v>
      </c>
      <c r="G127" s="23" t="s">
        <v>85</v>
      </c>
      <c r="H127" s="23" t="s">
        <v>501</v>
      </c>
      <c r="I127" s="23" t="s">
        <v>211</v>
      </c>
      <c r="J127" s="23" t="s">
        <v>502</v>
      </c>
      <c r="K127" s="46" t="s">
        <v>192</v>
      </c>
      <c r="L127" s="23">
        <v>1000</v>
      </c>
      <c r="M127" s="23" t="s">
        <v>115</v>
      </c>
      <c r="N127" s="38" t="s">
        <v>125</v>
      </c>
      <c r="O127" s="23" t="s">
        <v>217</v>
      </c>
      <c r="P127" s="23" t="s">
        <v>118</v>
      </c>
      <c r="Q127" s="51">
        <v>75.6</v>
      </c>
      <c r="R127" s="51">
        <v>75.6</v>
      </c>
      <c r="S127" s="51">
        <v>0</v>
      </c>
      <c r="T127" s="26">
        <v>0</v>
      </c>
      <c r="U127" s="26">
        <v>0</v>
      </c>
      <c r="V127" s="58" t="s">
        <v>92</v>
      </c>
      <c r="W127" s="24" t="s">
        <v>119</v>
      </c>
      <c r="X127" s="24" t="str">
        <f t="shared" si="1"/>
        <v>河堤建设100米，混凝土硬化面积1000平方米及其他配套设施建设等</v>
      </c>
      <c r="Y127" s="26">
        <v>1</v>
      </c>
      <c r="Z127" s="24">
        <v>323</v>
      </c>
      <c r="AA127" s="24">
        <v>1251</v>
      </c>
      <c r="AB127" s="24">
        <v>14</v>
      </c>
      <c r="AC127" s="86" t="s">
        <v>54</v>
      </c>
      <c r="AD127" s="74" t="s">
        <v>129</v>
      </c>
      <c r="AE127" s="23" t="s">
        <v>482</v>
      </c>
      <c r="AF127" s="26" t="s">
        <v>501</v>
      </c>
      <c r="IJ127" s="20"/>
      <c r="IK127" s="20"/>
      <c r="IL127" s="20"/>
      <c r="IM127" s="20"/>
    </row>
    <row r="128" spans="1:32" s="2" customFormat="1" ht="48">
      <c r="A128" s="24">
        <v>120</v>
      </c>
      <c r="B128" s="24">
        <v>2023</v>
      </c>
      <c r="C128" s="24" t="s">
        <v>503</v>
      </c>
      <c r="D128" s="24" t="s">
        <v>58</v>
      </c>
      <c r="E128" s="24" t="s">
        <v>42</v>
      </c>
      <c r="F128" s="24" t="s">
        <v>43</v>
      </c>
      <c r="G128" s="24" t="s">
        <v>85</v>
      </c>
      <c r="H128" s="24" t="s">
        <v>484</v>
      </c>
      <c r="I128" s="24" t="s">
        <v>186</v>
      </c>
      <c r="J128" s="24" t="s">
        <v>504</v>
      </c>
      <c r="K128" s="24" t="s">
        <v>192</v>
      </c>
      <c r="L128" s="24">
        <v>1800</v>
      </c>
      <c r="M128" s="24" t="s">
        <v>115</v>
      </c>
      <c r="N128" s="24" t="s">
        <v>125</v>
      </c>
      <c r="O128" s="24" t="s">
        <v>254</v>
      </c>
      <c r="P128" s="24" t="s">
        <v>118</v>
      </c>
      <c r="Q128" s="24">
        <v>30</v>
      </c>
      <c r="R128" s="24">
        <v>30</v>
      </c>
      <c r="S128" s="24">
        <v>0</v>
      </c>
      <c r="T128" s="24">
        <v>0</v>
      </c>
      <c r="U128" s="24">
        <v>0</v>
      </c>
      <c r="V128" s="58" t="s">
        <v>92</v>
      </c>
      <c r="W128" s="24" t="s">
        <v>218</v>
      </c>
      <c r="X128" s="24" t="str">
        <f t="shared" si="1"/>
        <v>道路硬化1800㎡</v>
      </c>
      <c r="Y128" s="24">
        <v>1</v>
      </c>
      <c r="Z128" s="24">
        <v>89</v>
      </c>
      <c r="AA128" s="24">
        <v>311</v>
      </c>
      <c r="AB128" s="24">
        <v>20</v>
      </c>
      <c r="AC128" s="24" t="s">
        <v>54</v>
      </c>
      <c r="AD128" s="24" t="s">
        <v>279</v>
      </c>
      <c r="AE128" s="24" t="s">
        <v>482</v>
      </c>
      <c r="AF128" s="24" t="s">
        <v>484</v>
      </c>
    </row>
    <row r="129" spans="1:247" s="1" customFormat="1" ht="36">
      <c r="A129" s="24">
        <v>121</v>
      </c>
      <c r="B129" s="23">
        <v>2023</v>
      </c>
      <c r="C129" s="23" t="s">
        <v>505</v>
      </c>
      <c r="D129" s="39" t="s">
        <v>41</v>
      </c>
      <c r="E129" s="23" t="s">
        <v>42</v>
      </c>
      <c r="F129" s="39" t="s">
        <v>43</v>
      </c>
      <c r="G129" s="39" t="s">
        <v>85</v>
      </c>
      <c r="H129" s="23" t="s">
        <v>484</v>
      </c>
      <c r="I129" s="26" t="s">
        <v>186</v>
      </c>
      <c r="J129" s="23" t="s">
        <v>506</v>
      </c>
      <c r="K129" s="87" t="s">
        <v>89</v>
      </c>
      <c r="L129" s="23">
        <v>3</v>
      </c>
      <c r="M129" s="23" t="s">
        <v>49</v>
      </c>
      <c r="N129" s="38" t="s">
        <v>107</v>
      </c>
      <c r="O129" s="23" t="s">
        <v>247</v>
      </c>
      <c r="P129" s="38" t="s">
        <v>118</v>
      </c>
      <c r="Q129" s="51">
        <v>49</v>
      </c>
      <c r="R129" s="51">
        <v>49</v>
      </c>
      <c r="S129" s="51">
        <v>0</v>
      </c>
      <c r="T129" s="26">
        <v>0</v>
      </c>
      <c r="U129" s="26">
        <v>0</v>
      </c>
      <c r="V129" s="58" t="s">
        <v>92</v>
      </c>
      <c r="W129" s="26" t="s">
        <v>507</v>
      </c>
      <c r="X129" s="24" t="str">
        <f t="shared" si="1"/>
        <v>40*40水渠建设3000米</v>
      </c>
      <c r="Y129" s="23">
        <v>1</v>
      </c>
      <c r="Z129" s="23">
        <v>300</v>
      </c>
      <c r="AA129" s="23">
        <v>1100</v>
      </c>
      <c r="AB129" s="26">
        <v>20</v>
      </c>
      <c r="AC129" s="59" t="s">
        <v>54</v>
      </c>
      <c r="AD129" s="23" t="s">
        <v>55</v>
      </c>
      <c r="AE129" s="23" t="s">
        <v>482</v>
      </c>
      <c r="AF129" s="23" t="s">
        <v>484</v>
      </c>
      <c r="IJ129" s="20"/>
      <c r="IK129" s="20"/>
      <c r="IL129" s="20"/>
      <c r="IM129" s="20"/>
    </row>
    <row r="130" spans="1:247" s="1" customFormat="1" ht="36">
      <c r="A130" s="24">
        <v>122</v>
      </c>
      <c r="B130" s="23">
        <v>2023</v>
      </c>
      <c r="C130" s="23" t="s">
        <v>508</v>
      </c>
      <c r="D130" s="39" t="s">
        <v>41</v>
      </c>
      <c r="E130" s="23" t="s">
        <v>42</v>
      </c>
      <c r="F130" s="39" t="s">
        <v>43</v>
      </c>
      <c r="G130" s="39" t="s">
        <v>85</v>
      </c>
      <c r="H130" s="23" t="s">
        <v>484</v>
      </c>
      <c r="I130" s="26" t="s">
        <v>186</v>
      </c>
      <c r="J130" s="23" t="s">
        <v>509</v>
      </c>
      <c r="K130" s="87" t="s">
        <v>89</v>
      </c>
      <c r="L130" s="23">
        <v>4</v>
      </c>
      <c r="M130" s="23" t="s">
        <v>49</v>
      </c>
      <c r="N130" s="38" t="s">
        <v>107</v>
      </c>
      <c r="O130" s="23" t="s">
        <v>247</v>
      </c>
      <c r="P130" s="38" t="s">
        <v>118</v>
      </c>
      <c r="Q130" s="51">
        <v>30</v>
      </c>
      <c r="R130" s="51">
        <v>30</v>
      </c>
      <c r="S130" s="90">
        <v>0</v>
      </c>
      <c r="T130" s="26">
        <v>0</v>
      </c>
      <c r="U130" s="26">
        <v>0</v>
      </c>
      <c r="V130" s="58" t="s">
        <v>92</v>
      </c>
      <c r="W130" s="26" t="s">
        <v>507</v>
      </c>
      <c r="X130" s="24" t="str">
        <f t="shared" si="1"/>
        <v>40*40水渠修复4000米</v>
      </c>
      <c r="Y130" s="23">
        <v>1</v>
      </c>
      <c r="Z130" s="23">
        <v>300</v>
      </c>
      <c r="AA130" s="23">
        <v>1100</v>
      </c>
      <c r="AB130" s="26">
        <v>20</v>
      </c>
      <c r="AC130" s="59" t="s">
        <v>54</v>
      </c>
      <c r="AD130" s="23" t="s">
        <v>55</v>
      </c>
      <c r="AE130" s="23" t="s">
        <v>482</v>
      </c>
      <c r="AF130" s="23" t="s">
        <v>484</v>
      </c>
      <c r="IJ130" s="20"/>
      <c r="IK130" s="20"/>
      <c r="IL130" s="20"/>
      <c r="IM130" s="20"/>
    </row>
    <row r="131" spans="1:247" s="1" customFormat="1" ht="72">
      <c r="A131" s="24">
        <v>123</v>
      </c>
      <c r="B131" s="23">
        <v>2023</v>
      </c>
      <c r="C131" s="23" t="s">
        <v>510</v>
      </c>
      <c r="D131" s="23" t="s">
        <v>41</v>
      </c>
      <c r="E131" s="23" t="s">
        <v>42</v>
      </c>
      <c r="F131" s="23" t="s">
        <v>43</v>
      </c>
      <c r="G131" s="23" t="s">
        <v>85</v>
      </c>
      <c r="H131" s="23" t="s">
        <v>511</v>
      </c>
      <c r="I131" s="26" t="s">
        <v>186</v>
      </c>
      <c r="J131" s="23" t="s">
        <v>512</v>
      </c>
      <c r="K131" s="46" t="s">
        <v>192</v>
      </c>
      <c r="L131" s="23">
        <v>1</v>
      </c>
      <c r="M131" s="23" t="s">
        <v>49</v>
      </c>
      <c r="N131" s="38" t="s">
        <v>107</v>
      </c>
      <c r="O131" s="23" t="s">
        <v>108</v>
      </c>
      <c r="P131" s="38" t="s">
        <v>118</v>
      </c>
      <c r="Q131" s="51">
        <v>49</v>
      </c>
      <c r="R131" s="51">
        <v>49</v>
      </c>
      <c r="S131" s="51">
        <v>0</v>
      </c>
      <c r="T131" s="26">
        <v>0</v>
      </c>
      <c r="U131" s="26">
        <v>0</v>
      </c>
      <c r="V131" s="58" t="s">
        <v>92</v>
      </c>
      <c r="W131" s="26" t="s">
        <v>513</v>
      </c>
      <c r="X131" s="24" t="str">
        <f t="shared" si="1"/>
        <v>水渠建设300米，道路硬化800㎡，游步道约600米，垂钓基地钓位、停车位等配套基础设施建设、附属用房建设等</v>
      </c>
      <c r="Y131" s="23">
        <v>1</v>
      </c>
      <c r="Z131" s="23">
        <v>38</v>
      </c>
      <c r="AA131" s="23">
        <v>132</v>
      </c>
      <c r="AB131" s="26">
        <v>20</v>
      </c>
      <c r="AC131" s="26" t="s">
        <v>54</v>
      </c>
      <c r="AD131" s="23" t="s">
        <v>55</v>
      </c>
      <c r="AE131" s="23" t="s">
        <v>482</v>
      </c>
      <c r="AF131" s="23" t="s">
        <v>511</v>
      </c>
      <c r="IJ131" s="20"/>
      <c r="IK131" s="20"/>
      <c r="IL131" s="20"/>
      <c r="IM131" s="20"/>
    </row>
    <row r="132" spans="1:247" s="1" customFormat="1" ht="36">
      <c r="A132" s="24">
        <v>124</v>
      </c>
      <c r="B132" s="23">
        <v>2023</v>
      </c>
      <c r="C132" s="26" t="s">
        <v>514</v>
      </c>
      <c r="D132" s="26" t="s">
        <v>41</v>
      </c>
      <c r="E132" s="23" t="s">
        <v>42</v>
      </c>
      <c r="F132" s="26" t="s">
        <v>43</v>
      </c>
      <c r="G132" s="23" t="s">
        <v>85</v>
      </c>
      <c r="H132" s="23" t="s">
        <v>515</v>
      </c>
      <c r="I132" s="26" t="s">
        <v>186</v>
      </c>
      <c r="J132" s="26" t="s">
        <v>516</v>
      </c>
      <c r="K132" s="87" t="s">
        <v>89</v>
      </c>
      <c r="L132" s="31" t="s">
        <v>517</v>
      </c>
      <c r="M132" s="23" t="s">
        <v>115</v>
      </c>
      <c r="N132" s="38" t="s">
        <v>125</v>
      </c>
      <c r="O132" s="23" t="s">
        <v>254</v>
      </c>
      <c r="P132" s="38" t="s">
        <v>72</v>
      </c>
      <c r="Q132" s="51">
        <v>40</v>
      </c>
      <c r="R132" s="51">
        <v>40</v>
      </c>
      <c r="S132" s="51">
        <v>0</v>
      </c>
      <c r="T132" s="23">
        <v>0</v>
      </c>
      <c r="U132" s="23">
        <v>0</v>
      </c>
      <c r="V132" s="58" t="s">
        <v>92</v>
      </c>
      <c r="W132" s="24" t="s">
        <v>119</v>
      </c>
      <c r="X132" s="24" t="str">
        <f t="shared" si="1"/>
        <v>平整路基，混凝土浇筑，道路扩宽2.5米</v>
      </c>
      <c r="Y132" s="24">
        <v>53</v>
      </c>
      <c r="Z132" s="24">
        <v>185</v>
      </c>
      <c r="AA132" s="26">
        <v>5</v>
      </c>
      <c r="AB132" s="26">
        <v>20</v>
      </c>
      <c r="AC132" s="31" t="s">
        <v>54</v>
      </c>
      <c r="AD132" s="26" t="s">
        <v>255</v>
      </c>
      <c r="AE132" s="23" t="s">
        <v>482</v>
      </c>
      <c r="AF132" s="23" t="s">
        <v>515</v>
      </c>
      <c r="IJ132" s="20"/>
      <c r="IK132" s="20"/>
      <c r="IL132" s="20"/>
      <c r="IM132" s="20"/>
    </row>
    <row r="133" spans="1:247" s="1" customFormat="1" ht="36">
      <c r="A133" s="24">
        <v>125</v>
      </c>
      <c r="B133" s="23">
        <v>2023</v>
      </c>
      <c r="C133" s="23" t="s">
        <v>518</v>
      </c>
      <c r="D133" s="26" t="s">
        <v>41</v>
      </c>
      <c r="E133" s="23" t="s">
        <v>42</v>
      </c>
      <c r="F133" s="23" t="s">
        <v>43</v>
      </c>
      <c r="G133" s="23" t="s">
        <v>85</v>
      </c>
      <c r="H133" s="23" t="s">
        <v>515</v>
      </c>
      <c r="I133" s="26" t="s">
        <v>186</v>
      </c>
      <c r="J133" s="23" t="s">
        <v>519</v>
      </c>
      <c r="K133" s="46" t="s">
        <v>216</v>
      </c>
      <c r="L133" s="23">
        <v>960</v>
      </c>
      <c r="M133" s="23" t="s">
        <v>115</v>
      </c>
      <c r="N133" s="38" t="s">
        <v>125</v>
      </c>
      <c r="O133" s="38" t="s">
        <v>217</v>
      </c>
      <c r="P133" s="38" t="s">
        <v>118</v>
      </c>
      <c r="Q133" s="51">
        <v>40</v>
      </c>
      <c r="R133" s="51">
        <v>40</v>
      </c>
      <c r="S133" s="51">
        <v>0</v>
      </c>
      <c r="T133" s="23">
        <v>0</v>
      </c>
      <c r="U133" s="23">
        <v>0</v>
      </c>
      <c r="V133" s="58" t="s">
        <v>92</v>
      </c>
      <c r="W133" s="24" t="s">
        <v>119</v>
      </c>
      <c r="X133" s="24" t="str">
        <f t="shared" si="1"/>
        <v>山塘清淤，建水坝30*4*8米</v>
      </c>
      <c r="Y133" s="28">
        <v>1</v>
      </c>
      <c r="Z133" s="31">
        <v>52</v>
      </c>
      <c r="AA133" s="31">
        <v>110</v>
      </c>
      <c r="AB133" s="26">
        <v>20</v>
      </c>
      <c r="AC133" s="59" t="s">
        <v>54</v>
      </c>
      <c r="AD133" s="23" t="s">
        <v>129</v>
      </c>
      <c r="AE133" s="23" t="s">
        <v>482</v>
      </c>
      <c r="AF133" s="23" t="s">
        <v>515</v>
      </c>
      <c r="IJ133" s="20"/>
      <c r="IK133" s="20"/>
      <c r="IL133" s="20"/>
      <c r="IM133" s="20"/>
    </row>
    <row r="134" spans="1:247" s="1" customFormat="1" ht="48">
      <c r="A134" s="24">
        <v>126</v>
      </c>
      <c r="B134" s="23">
        <v>2023</v>
      </c>
      <c r="C134" s="23" t="s">
        <v>520</v>
      </c>
      <c r="D134" s="26" t="s">
        <v>41</v>
      </c>
      <c r="E134" s="23" t="s">
        <v>42</v>
      </c>
      <c r="F134" s="23" t="s">
        <v>43</v>
      </c>
      <c r="G134" s="23" t="s">
        <v>85</v>
      </c>
      <c r="H134" s="23" t="s">
        <v>515</v>
      </c>
      <c r="I134" s="26" t="s">
        <v>186</v>
      </c>
      <c r="J134" s="23" t="s">
        <v>521</v>
      </c>
      <c r="K134" s="46" t="s">
        <v>89</v>
      </c>
      <c r="L134" s="23">
        <v>13</v>
      </c>
      <c r="M134" s="23" t="s">
        <v>49</v>
      </c>
      <c r="N134" s="38" t="s">
        <v>107</v>
      </c>
      <c r="O134" s="23" t="s">
        <v>247</v>
      </c>
      <c r="P134" s="38" t="s">
        <v>118</v>
      </c>
      <c r="Q134" s="51">
        <v>30</v>
      </c>
      <c r="R134" s="51">
        <v>30</v>
      </c>
      <c r="S134" s="90">
        <v>0</v>
      </c>
      <c r="T134" s="23">
        <v>0</v>
      </c>
      <c r="U134" s="23">
        <v>0</v>
      </c>
      <c r="V134" s="58" t="s">
        <v>92</v>
      </c>
      <c r="W134" s="23" t="s">
        <v>522</v>
      </c>
      <c r="X134" s="24" t="str">
        <f aca="true" t="shared" si="2" ref="X134:X197">J134</f>
        <v>新建农田40*40水渠13000米</v>
      </c>
      <c r="Y134" s="28">
        <v>1</v>
      </c>
      <c r="Z134" s="23">
        <v>220</v>
      </c>
      <c r="AA134" s="23">
        <v>316</v>
      </c>
      <c r="AB134" s="26">
        <v>20</v>
      </c>
      <c r="AC134" s="26" t="s">
        <v>54</v>
      </c>
      <c r="AD134" s="23" t="s">
        <v>55</v>
      </c>
      <c r="AE134" s="23" t="s">
        <v>482</v>
      </c>
      <c r="AF134" s="23" t="s">
        <v>515</v>
      </c>
      <c r="IJ134" s="20"/>
      <c r="IK134" s="20"/>
      <c r="IL134" s="20"/>
      <c r="IM134" s="20"/>
    </row>
    <row r="135" spans="1:247" s="1" customFormat="1" ht="36">
      <c r="A135" s="24">
        <v>127</v>
      </c>
      <c r="B135" s="23">
        <v>2023</v>
      </c>
      <c r="C135" s="27" t="s">
        <v>523</v>
      </c>
      <c r="D135" s="26" t="s">
        <v>41</v>
      </c>
      <c r="E135" s="23" t="s">
        <v>42</v>
      </c>
      <c r="F135" s="23" t="s">
        <v>43</v>
      </c>
      <c r="G135" s="23" t="s">
        <v>85</v>
      </c>
      <c r="H135" s="23" t="s">
        <v>515</v>
      </c>
      <c r="I135" s="26" t="s">
        <v>186</v>
      </c>
      <c r="J135" s="23" t="s">
        <v>524</v>
      </c>
      <c r="K135" s="46" t="s">
        <v>216</v>
      </c>
      <c r="L135" s="23">
        <v>640</v>
      </c>
      <c r="M135" s="23" t="s">
        <v>115</v>
      </c>
      <c r="N135" s="38" t="s">
        <v>125</v>
      </c>
      <c r="O135" s="38" t="s">
        <v>217</v>
      </c>
      <c r="P135" s="38" t="s">
        <v>118</v>
      </c>
      <c r="Q135" s="101">
        <v>20</v>
      </c>
      <c r="R135" s="101">
        <v>20</v>
      </c>
      <c r="S135" s="51">
        <v>0</v>
      </c>
      <c r="T135" s="23">
        <v>0</v>
      </c>
      <c r="U135" s="23">
        <v>0</v>
      </c>
      <c r="V135" s="58" t="s">
        <v>92</v>
      </c>
      <c r="W135" s="24" t="s">
        <v>119</v>
      </c>
      <c r="X135" s="24" t="str">
        <f t="shared" si="2"/>
        <v>山塘清淤，建水坝20*4*8米</v>
      </c>
      <c r="Y135" s="28">
        <v>1</v>
      </c>
      <c r="Z135" s="31">
        <v>65</v>
      </c>
      <c r="AA135" s="105">
        <v>93</v>
      </c>
      <c r="AB135" s="26">
        <v>20</v>
      </c>
      <c r="AC135" s="26" t="s">
        <v>54</v>
      </c>
      <c r="AD135" s="23" t="s">
        <v>129</v>
      </c>
      <c r="AE135" s="23" t="s">
        <v>482</v>
      </c>
      <c r="AF135" s="23" t="s">
        <v>515</v>
      </c>
      <c r="IJ135" s="20"/>
      <c r="IK135" s="20"/>
      <c r="IL135" s="20"/>
      <c r="IM135" s="20"/>
    </row>
    <row r="136" spans="1:247" s="1" customFormat="1" ht="84">
      <c r="A136" s="24">
        <v>128</v>
      </c>
      <c r="B136" s="23">
        <v>2023</v>
      </c>
      <c r="C136" s="23" t="s">
        <v>525</v>
      </c>
      <c r="D136" s="23" t="s">
        <v>41</v>
      </c>
      <c r="E136" s="23" t="s">
        <v>42</v>
      </c>
      <c r="F136" s="23" t="s">
        <v>43</v>
      </c>
      <c r="G136" s="23" t="s">
        <v>85</v>
      </c>
      <c r="H136" s="23" t="s">
        <v>488</v>
      </c>
      <c r="I136" s="23" t="s">
        <v>87</v>
      </c>
      <c r="J136" s="26" t="s">
        <v>526</v>
      </c>
      <c r="K136" s="46" t="s">
        <v>89</v>
      </c>
      <c r="L136" s="31" t="s">
        <v>527</v>
      </c>
      <c r="M136" s="23" t="s">
        <v>115</v>
      </c>
      <c r="N136" s="38" t="s">
        <v>125</v>
      </c>
      <c r="O136" s="23" t="s">
        <v>254</v>
      </c>
      <c r="P136" s="38" t="s">
        <v>118</v>
      </c>
      <c r="Q136" s="51">
        <v>50</v>
      </c>
      <c r="R136" s="51">
        <v>50</v>
      </c>
      <c r="S136" s="90">
        <v>0</v>
      </c>
      <c r="T136" s="26">
        <v>0</v>
      </c>
      <c r="U136" s="26">
        <v>0</v>
      </c>
      <c r="V136" s="58" t="s">
        <v>92</v>
      </c>
      <c r="W136" s="24" t="s">
        <v>119</v>
      </c>
      <c r="X136" s="24" t="str">
        <f t="shared" si="2"/>
        <v>中心组村主干道降低坡度约8米，工程长度366米，拓宽至宽度6米，道路硬化5米；挖机土方2800方，挡土设施400方；40*40cm三面不见土水渠200米</v>
      </c>
      <c r="Y136" s="26">
        <v>5</v>
      </c>
      <c r="Z136" s="24">
        <v>326</v>
      </c>
      <c r="AA136" s="24">
        <v>1076</v>
      </c>
      <c r="AB136" s="24">
        <v>183</v>
      </c>
      <c r="AC136" s="59" t="s">
        <v>54</v>
      </c>
      <c r="AD136" s="26" t="s">
        <v>255</v>
      </c>
      <c r="AE136" s="23" t="s">
        <v>482</v>
      </c>
      <c r="AF136" s="26" t="s">
        <v>488</v>
      </c>
      <c r="IJ136" s="20"/>
      <c r="IK136" s="20"/>
      <c r="IL136" s="20"/>
      <c r="IM136" s="20"/>
    </row>
    <row r="137" spans="1:247" s="1" customFormat="1" ht="36">
      <c r="A137" s="24">
        <v>129</v>
      </c>
      <c r="B137" s="23">
        <v>2023</v>
      </c>
      <c r="C137" s="67" t="s">
        <v>528</v>
      </c>
      <c r="D137" s="23" t="s">
        <v>41</v>
      </c>
      <c r="E137" s="23" t="s">
        <v>42</v>
      </c>
      <c r="F137" s="23" t="s">
        <v>43</v>
      </c>
      <c r="G137" s="23" t="s">
        <v>85</v>
      </c>
      <c r="H137" s="23" t="s">
        <v>488</v>
      </c>
      <c r="I137" s="23" t="s">
        <v>87</v>
      </c>
      <c r="J137" s="67" t="s">
        <v>529</v>
      </c>
      <c r="K137" s="46" t="s">
        <v>89</v>
      </c>
      <c r="L137" s="76">
        <v>0.0082</v>
      </c>
      <c r="M137" s="23" t="s">
        <v>115</v>
      </c>
      <c r="N137" s="38" t="s">
        <v>125</v>
      </c>
      <c r="O137" s="23" t="s">
        <v>254</v>
      </c>
      <c r="P137" s="38" t="s">
        <v>118</v>
      </c>
      <c r="Q137" s="89">
        <v>22</v>
      </c>
      <c r="R137" s="89">
        <v>22</v>
      </c>
      <c r="S137" s="51">
        <v>0</v>
      </c>
      <c r="T137" s="26">
        <v>0</v>
      </c>
      <c r="U137" s="26">
        <v>0</v>
      </c>
      <c r="V137" s="58" t="s">
        <v>92</v>
      </c>
      <c r="W137" s="24" t="s">
        <v>119</v>
      </c>
      <c r="X137" s="24" t="str">
        <f t="shared" si="2"/>
        <v>中心组桥梁受损严重，重修长度9米，宽度约6米。</v>
      </c>
      <c r="Y137" s="26">
        <v>5</v>
      </c>
      <c r="Z137" s="24">
        <v>326</v>
      </c>
      <c r="AA137" s="24">
        <v>1076</v>
      </c>
      <c r="AB137" s="24">
        <v>183</v>
      </c>
      <c r="AC137" s="59" t="s">
        <v>54</v>
      </c>
      <c r="AD137" s="26" t="s">
        <v>255</v>
      </c>
      <c r="AE137" s="23" t="s">
        <v>482</v>
      </c>
      <c r="AF137" s="26" t="s">
        <v>488</v>
      </c>
      <c r="IJ137" s="20"/>
      <c r="IK137" s="20"/>
      <c r="IL137" s="20"/>
      <c r="IM137" s="20"/>
    </row>
    <row r="138" spans="1:247" s="1" customFormat="1" ht="36">
      <c r="A138" s="24">
        <v>130</v>
      </c>
      <c r="B138" s="23">
        <v>2023</v>
      </c>
      <c r="C138" s="67" t="s">
        <v>530</v>
      </c>
      <c r="D138" s="23" t="s">
        <v>41</v>
      </c>
      <c r="E138" s="23" t="s">
        <v>42</v>
      </c>
      <c r="F138" s="23" t="s">
        <v>43</v>
      </c>
      <c r="G138" s="23" t="s">
        <v>85</v>
      </c>
      <c r="H138" s="23" t="s">
        <v>488</v>
      </c>
      <c r="I138" s="23" t="s">
        <v>87</v>
      </c>
      <c r="J138" s="67" t="s">
        <v>531</v>
      </c>
      <c r="K138" s="75" t="s">
        <v>89</v>
      </c>
      <c r="L138" s="76">
        <v>0.98</v>
      </c>
      <c r="M138" s="23" t="s">
        <v>115</v>
      </c>
      <c r="N138" s="38" t="s">
        <v>125</v>
      </c>
      <c r="O138" s="38" t="s">
        <v>254</v>
      </c>
      <c r="P138" s="23" t="s">
        <v>118</v>
      </c>
      <c r="Q138" s="89">
        <v>86</v>
      </c>
      <c r="R138" s="89">
        <v>86</v>
      </c>
      <c r="S138" s="51">
        <v>0</v>
      </c>
      <c r="T138" s="26">
        <v>0</v>
      </c>
      <c r="U138" s="26">
        <v>0</v>
      </c>
      <c r="V138" s="58" t="s">
        <v>92</v>
      </c>
      <c r="W138" s="24" t="s">
        <v>119</v>
      </c>
      <c r="X138" s="24" t="str">
        <f t="shared" si="2"/>
        <v>连接村与村之间公路，工程总长度约986.6米，宽度4.5米</v>
      </c>
      <c r="Y138" s="26">
        <v>5</v>
      </c>
      <c r="Z138" s="24">
        <v>326</v>
      </c>
      <c r="AA138" s="24">
        <v>1076</v>
      </c>
      <c r="AB138" s="24">
        <v>183</v>
      </c>
      <c r="AC138" s="59" t="s">
        <v>54</v>
      </c>
      <c r="AD138" s="26" t="s">
        <v>255</v>
      </c>
      <c r="AE138" s="23" t="s">
        <v>482</v>
      </c>
      <c r="AF138" s="26" t="s">
        <v>488</v>
      </c>
      <c r="IJ138" s="20"/>
      <c r="IK138" s="20"/>
      <c r="IL138" s="20"/>
      <c r="IM138" s="20"/>
    </row>
    <row r="139" spans="1:247" s="1" customFormat="1" ht="60">
      <c r="A139" s="24">
        <v>131</v>
      </c>
      <c r="B139" s="23">
        <v>2023</v>
      </c>
      <c r="C139" s="23" t="s">
        <v>532</v>
      </c>
      <c r="D139" s="23" t="s">
        <v>41</v>
      </c>
      <c r="E139" s="23" t="s">
        <v>42</v>
      </c>
      <c r="F139" s="23" t="s">
        <v>43</v>
      </c>
      <c r="G139" s="23" t="s">
        <v>85</v>
      </c>
      <c r="H139" s="23" t="s">
        <v>533</v>
      </c>
      <c r="I139" s="23" t="s">
        <v>87</v>
      </c>
      <c r="J139" s="23" t="s">
        <v>534</v>
      </c>
      <c r="K139" s="46" t="s">
        <v>192</v>
      </c>
      <c r="L139" s="23">
        <v>200</v>
      </c>
      <c r="M139" s="23" t="s">
        <v>49</v>
      </c>
      <c r="N139" s="38" t="s">
        <v>90</v>
      </c>
      <c r="O139" s="38" t="s">
        <v>91</v>
      </c>
      <c r="P139" s="38" t="s">
        <v>52</v>
      </c>
      <c r="Q139" s="51">
        <v>40</v>
      </c>
      <c r="R139" s="51">
        <v>40</v>
      </c>
      <c r="S139" s="90">
        <v>0</v>
      </c>
      <c r="T139" s="26">
        <v>0</v>
      </c>
      <c r="U139" s="26">
        <v>0</v>
      </c>
      <c r="V139" s="58" t="s">
        <v>92</v>
      </c>
      <c r="W139" s="26" t="s">
        <v>535</v>
      </c>
      <c r="X139" s="24" t="str">
        <f t="shared" si="2"/>
        <v>建设莲子种植、套养龙虾及稻田鱼，建设水渠200米，游步道800米、购置莲子深加工、烘干设备1台</v>
      </c>
      <c r="Y139" s="23">
        <v>1</v>
      </c>
      <c r="Z139" s="23">
        <v>430</v>
      </c>
      <c r="AA139" s="23">
        <v>1700</v>
      </c>
      <c r="AB139" s="23">
        <v>19</v>
      </c>
      <c r="AC139" s="59" t="s">
        <v>54</v>
      </c>
      <c r="AD139" s="23" t="s">
        <v>55</v>
      </c>
      <c r="AE139" s="23" t="s">
        <v>482</v>
      </c>
      <c r="AF139" s="23" t="s">
        <v>533</v>
      </c>
      <c r="IJ139" s="20"/>
      <c r="IK139" s="20"/>
      <c r="IL139" s="20"/>
      <c r="IM139" s="20"/>
    </row>
    <row r="140" spans="1:247" s="1" customFormat="1" ht="72">
      <c r="A140" s="24">
        <v>132</v>
      </c>
      <c r="B140" s="23">
        <v>2023</v>
      </c>
      <c r="C140" s="23" t="s">
        <v>536</v>
      </c>
      <c r="D140" s="23" t="s">
        <v>41</v>
      </c>
      <c r="E140" s="23" t="s">
        <v>42</v>
      </c>
      <c r="F140" s="23" t="s">
        <v>43</v>
      </c>
      <c r="G140" s="23" t="s">
        <v>85</v>
      </c>
      <c r="H140" s="23" t="s">
        <v>533</v>
      </c>
      <c r="I140" s="23" t="s">
        <v>87</v>
      </c>
      <c r="J140" s="23" t="s">
        <v>537</v>
      </c>
      <c r="K140" s="46" t="s">
        <v>192</v>
      </c>
      <c r="L140" s="23">
        <v>6250</v>
      </c>
      <c r="M140" s="23" t="s">
        <v>49</v>
      </c>
      <c r="N140" s="38" t="s">
        <v>107</v>
      </c>
      <c r="O140" s="23" t="s">
        <v>247</v>
      </c>
      <c r="P140" s="38" t="s">
        <v>118</v>
      </c>
      <c r="Q140" s="51">
        <v>100</v>
      </c>
      <c r="R140" s="51">
        <v>100</v>
      </c>
      <c r="S140" s="51">
        <v>0</v>
      </c>
      <c r="T140" s="26">
        <v>0</v>
      </c>
      <c r="U140" s="26">
        <v>0</v>
      </c>
      <c r="V140" s="58" t="s">
        <v>92</v>
      </c>
      <c r="W140" s="26" t="s">
        <v>492</v>
      </c>
      <c r="X140" s="24" t="str">
        <f t="shared" si="2"/>
        <v>全村新建水渠6250米，规格40x40</v>
      </c>
      <c r="Y140" s="23">
        <v>1</v>
      </c>
      <c r="Z140" s="23">
        <v>430</v>
      </c>
      <c r="AA140" s="23">
        <v>1700</v>
      </c>
      <c r="AB140" s="23">
        <v>19</v>
      </c>
      <c r="AC140" s="26" t="s">
        <v>54</v>
      </c>
      <c r="AD140" s="23" t="s">
        <v>55</v>
      </c>
      <c r="AE140" s="23" t="s">
        <v>482</v>
      </c>
      <c r="AF140" s="23" t="s">
        <v>533</v>
      </c>
      <c r="IJ140" s="20"/>
      <c r="IK140" s="20"/>
      <c r="IL140" s="20"/>
      <c r="IM140" s="20"/>
    </row>
    <row r="141" spans="1:247" s="1" customFormat="1" ht="36">
      <c r="A141" s="24">
        <v>133</v>
      </c>
      <c r="B141" s="23">
        <v>2023</v>
      </c>
      <c r="C141" s="38" t="s">
        <v>538</v>
      </c>
      <c r="D141" s="23" t="s">
        <v>41</v>
      </c>
      <c r="E141" s="23" t="s">
        <v>42</v>
      </c>
      <c r="F141" s="23" t="s">
        <v>43</v>
      </c>
      <c r="G141" s="23" t="s">
        <v>85</v>
      </c>
      <c r="H141" s="74" t="s">
        <v>86</v>
      </c>
      <c r="I141" s="23" t="s">
        <v>87</v>
      </c>
      <c r="J141" s="23" t="s">
        <v>504</v>
      </c>
      <c r="K141" s="46" t="s">
        <v>192</v>
      </c>
      <c r="L141" s="74">
        <v>1800</v>
      </c>
      <c r="M141" s="23" t="s">
        <v>115</v>
      </c>
      <c r="N141" s="38" t="s">
        <v>125</v>
      </c>
      <c r="O141" s="23" t="s">
        <v>254</v>
      </c>
      <c r="P141" s="38" t="s">
        <v>72</v>
      </c>
      <c r="Q141" s="51">
        <v>30</v>
      </c>
      <c r="R141" s="51">
        <v>30</v>
      </c>
      <c r="S141" s="51">
        <v>0</v>
      </c>
      <c r="T141" s="26">
        <v>0</v>
      </c>
      <c r="U141" s="26">
        <v>0</v>
      </c>
      <c r="V141" s="58" t="s">
        <v>92</v>
      </c>
      <c r="W141" s="24" t="s">
        <v>119</v>
      </c>
      <c r="X141" s="24" t="str">
        <f t="shared" si="2"/>
        <v>道路硬化1800㎡</v>
      </c>
      <c r="Y141" s="86">
        <v>1</v>
      </c>
      <c r="Z141" s="86">
        <v>519</v>
      </c>
      <c r="AA141" s="86">
        <v>2120</v>
      </c>
      <c r="AB141" s="26">
        <v>20</v>
      </c>
      <c r="AC141" s="59" t="s">
        <v>54</v>
      </c>
      <c r="AD141" s="26" t="s">
        <v>255</v>
      </c>
      <c r="AE141" s="23" t="s">
        <v>482</v>
      </c>
      <c r="AF141" s="23" t="s">
        <v>86</v>
      </c>
      <c r="IJ141" s="20"/>
      <c r="IK141" s="20"/>
      <c r="IL141" s="20"/>
      <c r="IM141" s="20"/>
    </row>
    <row r="142" spans="1:248" s="5" customFormat="1" ht="36">
      <c r="A142" s="24">
        <v>134</v>
      </c>
      <c r="B142" s="24">
        <v>2023</v>
      </c>
      <c r="C142" s="24" t="s">
        <v>539</v>
      </c>
      <c r="D142" s="24" t="s">
        <v>41</v>
      </c>
      <c r="E142" s="24" t="s">
        <v>42</v>
      </c>
      <c r="F142" s="24" t="s">
        <v>43</v>
      </c>
      <c r="G142" s="24" t="s">
        <v>85</v>
      </c>
      <c r="H142" s="24" t="s">
        <v>86</v>
      </c>
      <c r="I142" s="24" t="s">
        <v>87</v>
      </c>
      <c r="J142" s="24" t="s">
        <v>540</v>
      </c>
      <c r="K142" s="24" t="s">
        <v>192</v>
      </c>
      <c r="L142" s="24">
        <v>800</v>
      </c>
      <c r="M142" s="24" t="s">
        <v>49</v>
      </c>
      <c r="N142" s="24" t="s">
        <v>107</v>
      </c>
      <c r="O142" s="24" t="s">
        <v>108</v>
      </c>
      <c r="P142" s="24" t="s">
        <v>118</v>
      </c>
      <c r="Q142" s="24">
        <v>30</v>
      </c>
      <c r="R142" s="24">
        <v>30</v>
      </c>
      <c r="S142" s="24">
        <v>0</v>
      </c>
      <c r="T142" s="24">
        <v>0</v>
      </c>
      <c r="U142" s="24">
        <v>0</v>
      </c>
      <c r="V142" s="58" t="s">
        <v>92</v>
      </c>
      <c r="W142" s="24" t="s">
        <v>541</v>
      </c>
      <c r="X142" s="24" t="str">
        <f t="shared" si="2"/>
        <v>机耕道建设800平方米，40*40排水沟100米，3个大棚换膜等</v>
      </c>
      <c r="Y142" s="24">
        <v>1</v>
      </c>
      <c r="Z142" s="24">
        <v>72</v>
      </c>
      <c r="AA142" s="24">
        <v>137</v>
      </c>
      <c r="AB142" s="24">
        <v>10</v>
      </c>
      <c r="AC142" s="24" t="s">
        <v>54</v>
      </c>
      <c r="AD142" s="24" t="s">
        <v>55</v>
      </c>
      <c r="AE142" s="24" t="s">
        <v>482</v>
      </c>
      <c r="AF142" s="24" t="s">
        <v>86</v>
      </c>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c r="IN142" s="2"/>
    </row>
    <row r="143" spans="1:247" s="1" customFormat="1" ht="48">
      <c r="A143" s="24">
        <v>135</v>
      </c>
      <c r="B143" s="23">
        <v>2023</v>
      </c>
      <c r="C143" s="23" t="s">
        <v>542</v>
      </c>
      <c r="D143" s="23" t="s">
        <v>41</v>
      </c>
      <c r="E143" s="23" t="s">
        <v>42</v>
      </c>
      <c r="F143" s="23" t="s">
        <v>43</v>
      </c>
      <c r="G143" s="23" t="s">
        <v>85</v>
      </c>
      <c r="H143" s="74" t="s">
        <v>86</v>
      </c>
      <c r="I143" s="23" t="s">
        <v>87</v>
      </c>
      <c r="J143" s="23" t="s">
        <v>543</v>
      </c>
      <c r="K143" s="46" t="s">
        <v>89</v>
      </c>
      <c r="L143" s="74">
        <v>1.5</v>
      </c>
      <c r="M143" s="23" t="s">
        <v>49</v>
      </c>
      <c r="N143" s="38" t="s">
        <v>107</v>
      </c>
      <c r="O143" s="23" t="s">
        <v>247</v>
      </c>
      <c r="P143" s="38" t="s">
        <v>118</v>
      </c>
      <c r="Q143" s="90">
        <v>25</v>
      </c>
      <c r="R143" s="90">
        <v>25</v>
      </c>
      <c r="S143" s="90">
        <v>0</v>
      </c>
      <c r="T143" s="26">
        <v>0</v>
      </c>
      <c r="U143" s="26">
        <v>0</v>
      </c>
      <c r="V143" s="58" t="s">
        <v>92</v>
      </c>
      <c r="W143" s="26" t="s">
        <v>492</v>
      </c>
      <c r="X143" s="24" t="str">
        <f t="shared" si="2"/>
        <v>40*40水渠建设1500米</v>
      </c>
      <c r="Y143" s="86">
        <v>1</v>
      </c>
      <c r="Z143" s="86">
        <v>165</v>
      </c>
      <c r="AA143" s="86">
        <v>652</v>
      </c>
      <c r="AB143" s="26">
        <v>20</v>
      </c>
      <c r="AC143" s="59" t="s">
        <v>54</v>
      </c>
      <c r="AD143" s="23" t="s">
        <v>55</v>
      </c>
      <c r="AE143" s="23" t="s">
        <v>482</v>
      </c>
      <c r="AF143" s="23" t="s">
        <v>86</v>
      </c>
      <c r="IJ143" s="20"/>
      <c r="IK143" s="20"/>
      <c r="IL143" s="20"/>
      <c r="IM143" s="20"/>
    </row>
    <row r="144" spans="1:247" s="1" customFormat="1" ht="48">
      <c r="A144" s="24">
        <v>136</v>
      </c>
      <c r="B144" s="43">
        <v>2023</v>
      </c>
      <c r="C144" s="43" t="s">
        <v>544</v>
      </c>
      <c r="D144" s="43" t="s">
        <v>41</v>
      </c>
      <c r="E144" s="43" t="s">
        <v>494</v>
      </c>
      <c r="F144" s="43" t="s">
        <v>43</v>
      </c>
      <c r="G144" s="43" t="s">
        <v>85</v>
      </c>
      <c r="H144" s="43" t="s">
        <v>501</v>
      </c>
      <c r="I144" s="43" t="s">
        <v>211</v>
      </c>
      <c r="J144" s="43" t="s">
        <v>545</v>
      </c>
      <c r="K144" s="43" t="s">
        <v>100</v>
      </c>
      <c r="L144" s="43">
        <v>300</v>
      </c>
      <c r="M144" s="43" t="s">
        <v>49</v>
      </c>
      <c r="N144" s="43" t="s">
        <v>90</v>
      </c>
      <c r="O144" s="43" t="s">
        <v>91</v>
      </c>
      <c r="P144" s="43" t="s">
        <v>52</v>
      </c>
      <c r="Q144" s="43">
        <v>80</v>
      </c>
      <c r="R144" s="43">
        <v>80</v>
      </c>
      <c r="S144" s="43">
        <v>0</v>
      </c>
      <c r="T144" s="43">
        <v>0</v>
      </c>
      <c r="U144" s="43">
        <v>0</v>
      </c>
      <c r="V144" s="58" t="s">
        <v>92</v>
      </c>
      <c r="W144" s="43" t="s">
        <v>546</v>
      </c>
      <c r="X144" s="24" t="str">
        <f t="shared" si="2"/>
        <v>原有300亩梯带再平整提升、新修建简易便道2000米、新修蓄水池5个</v>
      </c>
      <c r="Y144" s="43">
        <v>1</v>
      </c>
      <c r="Z144" s="43">
        <v>323</v>
      </c>
      <c r="AA144" s="43">
        <v>1251</v>
      </c>
      <c r="AB144" s="43">
        <v>14</v>
      </c>
      <c r="AC144" s="43" t="s">
        <v>499</v>
      </c>
      <c r="AD144" s="43" t="s">
        <v>55</v>
      </c>
      <c r="AE144" s="43" t="s">
        <v>482</v>
      </c>
      <c r="AF144" s="43" t="s">
        <v>501</v>
      </c>
      <c r="IJ144" s="20"/>
      <c r="IK144" s="20"/>
      <c r="IL144" s="20"/>
      <c r="IM144" s="20"/>
    </row>
    <row r="145" spans="1:32" s="2" customFormat="1" ht="48">
      <c r="A145" s="24">
        <v>137</v>
      </c>
      <c r="B145" s="24">
        <v>2023</v>
      </c>
      <c r="C145" s="24" t="s">
        <v>547</v>
      </c>
      <c r="D145" s="24" t="s">
        <v>41</v>
      </c>
      <c r="E145" s="24" t="s">
        <v>42</v>
      </c>
      <c r="F145" s="24" t="s">
        <v>43</v>
      </c>
      <c r="G145" s="24" t="s">
        <v>85</v>
      </c>
      <c r="H145" s="24" t="s">
        <v>548</v>
      </c>
      <c r="I145" s="24" t="s">
        <v>87</v>
      </c>
      <c r="J145" s="24" t="s">
        <v>549</v>
      </c>
      <c r="K145" s="24" t="s">
        <v>89</v>
      </c>
      <c r="L145" s="24">
        <v>0.45</v>
      </c>
      <c r="M145" s="24" t="s">
        <v>115</v>
      </c>
      <c r="N145" s="24" t="s">
        <v>125</v>
      </c>
      <c r="O145" s="24" t="s">
        <v>254</v>
      </c>
      <c r="P145" s="24" t="s">
        <v>118</v>
      </c>
      <c r="Q145" s="24">
        <v>40</v>
      </c>
      <c r="R145" s="24">
        <v>40</v>
      </c>
      <c r="S145" s="24">
        <v>0</v>
      </c>
      <c r="T145" s="24">
        <v>0</v>
      </c>
      <c r="U145" s="24">
        <v>0</v>
      </c>
      <c r="V145" s="58" t="s">
        <v>92</v>
      </c>
      <c r="W145" s="24" t="s">
        <v>218</v>
      </c>
      <c r="X145" s="24" t="str">
        <f t="shared" si="2"/>
        <v>田面、排上、塘下等通组路延伸，长458米，宽3.5米</v>
      </c>
      <c r="Y145" s="24">
        <v>1</v>
      </c>
      <c r="Z145" s="24">
        <v>31</v>
      </c>
      <c r="AA145" s="24">
        <v>139</v>
      </c>
      <c r="AB145" s="24">
        <v>9</v>
      </c>
      <c r="AC145" s="24" t="s">
        <v>54</v>
      </c>
      <c r="AD145" s="24" t="s">
        <v>279</v>
      </c>
      <c r="AE145" s="24" t="s">
        <v>482</v>
      </c>
      <c r="AF145" s="24" t="s">
        <v>548</v>
      </c>
    </row>
    <row r="146" spans="1:32" s="2" customFormat="1" ht="36">
      <c r="A146" s="24">
        <v>138</v>
      </c>
      <c r="B146" s="24">
        <v>2023</v>
      </c>
      <c r="C146" s="24" t="s">
        <v>550</v>
      </c>
      <c r="D146" s="24" t="s">
        <v>41</v>
      </c>
      <c r="E146" s="24" t="s">
        <v>42</v>
      </c>
      <c r="F146" s="24" t="s">
        <v>43</v>
      </c>
      <c r="G146" s="24" t="s">
        <v>85</v>
      </c>
      <c r="H146" s="24" t="s">
        <v>480</v>
      </c>
      <c r="I146" s="24" t="s">
        <v>211</v>
      </c>
      <c r="J146" s="24" t="s">
        <v>551</v>
      </c>
      <c r="K146" s="24" t="s">
        <v>192</v>
      </c>
      <c r="L146" s="24">
        <v>120</v>
      </c>
      <c r="M146" s="24" t="s">
        <v>115</v>
      </c>
      <c r="N146" s="24" t="s">
        <v>116</v>
      </c>
      <c r="O146" s="24" t="s">
        <v>117</v>
      </c>
      <c r="P146" s="24" t="s">
        <v>72</v>
      </c>
      <c r="Q146" s="24">
        <v>25</v>
      </c>
      <c r="R146" s="24">
        <v>0</v>
      </c>
      <c r="S146" s="24">
        <v>25</v>
      </c>
      <c r="T146" s="23">
        <v>0</v>
      </c>
      <c r="U146" s="24">
        <v>0</v>
      </c>
      <c r="V146" s="58" t="s">
        <v>92</v>
      </c>
      <c r="W146" s="24" t="s">
        <v>119</v>
      </c>
      <c r="X146" s="24" t="str">
        <f t="shared" si="2"/>
        <v>道路余坪维修硬化200平方米，排水渠硬化90米等</v>
      </c>
      <c r="Y146" s="24">
        <v>1</v>
      </c>
      <c r="Z146" s="24">
        <v>17</v>
      </c>
      <c r="AA146" s="24">
        <v>49</v>
      </c>
      <c r="AB146" s="24">
        <v>20</v>
      </c>
      <c r="AC146" s="24" t="s">
        <v>54</v>
      </c>
      <c r="AD146" s="24" t="s">
        <v>55</v>
      </c>
      <c r="AE146" s="24" t="s">
        <v>482</v>
      </c>
      <c r="AF146" s="24" t="s">
        <v>480</v>
      </c>
    </row>
    <row r="147" spans="1:32" s="2" customFormat="1" ht="48">
      <c r="A147" s="24">
        <v>139</v>
      </c>
      <c r="B147" s="24">
        <v>2023</v>
      </c>
      <c r="C147" s="24" t="s">
        <v>552</v>
      </c>
      <c r="D147" s="24" t="s">
        <v>41</v>
      </c>
      <c r="E147" s="24" t="s">
        <v>42</v>
      </c>
      <c r="F147" s="24" t="s">
        <v>43</v>
      </c>
      <c r="G147" s="24" t="s">
        <v>85</v>
      </c>
      <c r="H147" s="24" t="s">
        <v>480</v>
      </c>
      <c r="I147" s="24" t="s">
        <v>211</v>
      </c>
      <c r="J147" s="24" t="s">
        <v>553</v>
      </c>
      <c r="K147" s="24" t="s">
        <v>192</v>
      </c>
      <c r="L147" s="24">
        <v>140</v>
      </c>
      <c r="M147" s="24" t="s">
        <v>115</v>
      </c>
      <c r="N147" s="24" t="s">
        <v>116</v>
      </c>
      <c r="O147" s="24" t="s">
        <v>117</v>
      </c>
      <c r="P147" s="24" t="s">
        <v>72</v>
      </c>
      <c r="Q147" s="24">
        <v>25</v>
      </c>
      <c r="R147" s="24">
        <v>0</v>
      </c>
      <c r="S147" s="24">
        <v>25</v>
      </c>
      <c r="T147" s="23">
        <v>0</v>
      </c>
      <c r="U147" s="24">
        <v>0</v>
      </c>
      <c r="V147" s="58" t="s">
        <v>92</v>
      </c>
      <c r="W147" s="24" t="s">
        <v>119</v>
      </c>
      <c r="X147" s="24" t="str">
        <f t="shared" si="2"/>
        <v>水泥混凝土路面100m²；拆除路面750m²；混凝土方沟120m；混凝土管35m</v>
      </c>
      <c r="Y147" s="24">
        <v>1</v>
      </c>
      <c r="Z147" s="24">
        <v>17</v>
      </c>
      <c r="AA147" s="24">
        <v>68</v>
      </c>
      <c r="AB147" s="24">
        <v>20</v>
      </c>
      <c r="AC147" s="24" t="s">
        <v>54</v>
      </c>
      <c r="AD147" s="24" t="s">
        <v>55</v>
      </c>
      <c r="AE147" s="24" t="s">
        <v>482</v>
      </c>
      <c r="AF147" s="24" t="s">
        <v>480</v>
      </c>
    </row>
    <row r="148" spans="1:32" s="2" customFormat="1" ht="36">
      <c r="A148" s="24">
        <v>140</v>
      </c>
      <c r="B148" s="24">
        <v>2023</v>
      </c>
      <c r="C148" s="24" t="s">
        <v>554</v>
      </c>
      <c r="D148" s="24" t="s">
        <v>41</v>
      </c>
      <c r="E148" s="24" t="s">
        <v>42</v>
      </c>
      <c r="F148" s="24" t="s">
        <v>43</v>
      </c>
      <c r="G148" s="24" t="s">
        <v>85</v>
      </c>
      <c r="H148" s="24" t="s">
        <v>480</v>
      </c>
      <c r="I148" s="24" t="s">
        <v>211</v>
      </c>
      <c r="J148" s="24" t="s">
        <v>555</v>
      </c>
      <c r="K148" s="24" t="s">
        <v>192</v>
      </c>
      <c r="L148" s="24">
        <v>130</v>
      </c>
      <c r="M148" s="24" t="s">
        <v>115</v>
      </c>
      <c r="N148" s="24" t="s">
        <v>116</v>
      </c>
      <c r="O148" s="24" t="s">
        <v>117</v>
      </c>
      <c r="P148" s="24" t="s">
        <v>72</v>
      </c>
      <c r="Q148" s="24">
        <v>25</v>
      </c>
      <c r="R148" s="24">
        <v>0</v>
      </c>
      <c r="S148" s="24">
        <v>25</v>
      </c>
      <c r="T148" s="23">
        <v>0</v>
      </c>
      <c r="U148" s="24">
        <v>0</v>
      </c>
      <c r="V148" s="58" t="s">
        <v>92</v>
      </c>
      <c r="W148" s="24" t="s">
        <v>119</v>
      </c>
      <c r="X148" s="24" t="str">
        <f t="shared" si="2"/>
        <v>混凝土硬化面积130平方米等</v>
      </c>
      <c r="Y148" s="24">
        <v>1</v>
      </c>
      <c r="Z148" s="24">
        <v>15</v>
      </c>
      <c r="AA148" s="24">
        <v>48</v>
      </c>
      <c r="AB148" s="24">
        <v>20</v>
      </c>
      <c r="AC148" s="24" t="s">
        <v>54</v>
      </c>
      <c r="AD148" s="24" t="s">
        <v>55</v>
      </c>
      <c r="AE148" s="24" t="s">
        <v>482</v>
      </c>
      <c r="AF148" s="24" t="s">
        <v>480</v>
      </c>
    </row>
    <row r="149" spans="1:247" s="1" customFormat="1" ht="96">
      <c r="A149" s="24">
        <v>141</v>
      </c>
      <c r="B149" s="23">
        <v>2023</v>
      </c>
      <c r="C149" s="23" t="s">
        <v>556</v>
      </c>
      <c r="D149" s="23" t="s">
        <v>41</v>
      </c>
      <c r="E149" s="23" t="s">
        <v>42</v>
      </c>
      <c r="F149" s="23" t="s">
        <v>43</v>
      </c>
      <c r="G149" s="23" t="s">
        <v>85</v>
      </c>
      <c r="H149" s="23" t="s">
        <v>515</v>
      </c>
      <c r="I149" s="26" t="s">
        <v>186</v>
      </c>
      <c r="J149" s="23" t="s">
        <v>557</v>
      </c>
      <c r="K149" s="23" t="s">
        <v>89</v>
      </c>
      <c r="L149" s="23">
        <v>0.7</v>
      </c>
      <c r="M149" s="23" t="s">
        <v>49</v>
      </c>
      <c r="N149" s="23" t="s">
        <v>107</v>
      </c>
      <c r="O149" s="23" t="s">
        <v>108</v>
      </c>
      <c r="P149" s="23" t="s">
        <v>118</v>
      </c>
      <c r="Q149" s="23">
        <v>40</v>
      </c>
      <c r="R149" s="23">
        <v>40</v>
      </c>
      <c r="S149" s="23">
        <v>0</v>
      </c>
      <c r="T149" s="23">
        <v>0</v>
      </c>
      <c r="U149" s="23">
        <v>0</v>
      </c>
      <c r="V149" s="23" t="s">
        <v>92</v>
      </c>
      <c r="W149" s="23" t="s">
        <v>558</v>
      </c>
      <c r="X149" s="24" t="str">
        <f t="shared" si="2"/>
        <v>鱼塘檐硬化700米*1.8米*0.3米，休憩凉亭1个30㎡，地面硬化50㎡，塘底深挖1.5米清淤，太阳能灯20盏、摄像头10个、接电、增氧机8个，配套基础设施建设。</v>
      </c>
      <c r="Y149" s="23">
        <v>1</v>
      </c>
      <c r="Z149" s="23">
        <v>76</v>
      </c>
      <c r="AA149" s="23">
        <v>230</v>
      </c>
      <c r="AB149" s="26">
        <v>20</v>
      </c>
      <c r="AC149" s="23" t="s">
        <v>54</v>
      </c>
      <c r="AD149" s="23" t="s">
        <v>55</v>
      </c>
      <c r="AE149" s="23" t="s">
        <v>482</v>
      </c>
      <c r="AF149" s="23" t="s">
        <v>515</v>
      </c>
      <c r="IJ149" s="20"/>
      <c r="IK149" s="20"/>
      <c r="IL149" s="20"/>
      <c r="IM149" s="20"/>
    </row>
    <row r="150" spans="1:247" s="1" customFormat="1" ht="60">
      <c r="A150" s="24">
        <v>142</v>
      </c>
      <c r="B150" s="23">
        <v>2023</v>
      </c>
      <c r="C150" s="68" t="s">
        <v>559</v>
      </c>
      <c r="D150" s="30" t="s">
        <v>41</v>
      </c>
      <c r="E150" s="23" t="s">
        <v>42</v>
      </c>
      <c r="F150" s="30" t="s">
        <v>43</v>
      </c>
      <c r="G150" s="30" t="s">
        <v>85</v>
      </c>
      <c r="H150" s="30" t="s">
        <v>548</v>
      </c>
      <c r="I150" s="30" t="s">
        <v>87</v>
      </c>
      <c r="J150" s="68" t="s">
        <v>560</v>
      </c>
      <c r="K150" s="98" t="s">
        <v>89</v>
      </c>
      <c r="L150" s="99">
        <v>0.5</v>
      </c>
      <c r="M150" s="23" t="s">
        <v>49</v>
      </c>
      <c r="N150" s="68" t="s">
        <v>107</v>
      </c>
      <c r="O150" s="68" t="s">
        <v>247</v>
      </c>
      <c r="P150" s="68" t="s">
        <v>118</v>
      </c>
      <c r="Q150" s="102">
        <v>50</v>
      </c>
      <c r="R150" s="102">
        <v>50</v>
      </c>
      <c r="S150" s="103">
        <v>0</v>
      </c>
      <c r="T150" s="30">
        <v>0</v>
      </c>
      <c r="U150" s="30">
        <v>0</v>
      </c>
      <c r="V150" s="26" t="s">
        <v>92</v>
      </c>
      <c r="W150" s="41" t="s">
        <v>561</v>
      </c>
      <c r="X150" s="24" t="str">
        <f t="shared" si="2"/>
        <v>发展粮食生产专用水圳（40cm*40cm）约2900米建设</v>
      </c>
      <c r="Y150" s="106">
        <v>1</v>
      </c>
      <c r="Z150" s="106">
        <v>264</v>
      </c>
      <c r="AA150" s="106">
        <v>960</v>
      </c>
      <c r="AB150" s="106">
        <v>10</v>
      </c>
      <c r="AC150" s="59" t="s">
        <v>54</v>
      </c>
      <c r="AD150" s="23" t="s">
        <v>55</v>
      </c>
      <c r="AE150" s="23" t="s">
        <v>482</v>
      </c>
      <c r="AF150" s="30" t="s">
        <v>548</v>
      </c>
      <c r="IJ150" s="20"/>
      <c r="IK150" s="20"/>
      <c r="IL150" s="20"/>
      <c r="IM150" s="20"/>
    </row>
    <row r="151" spans="1:247" s="1" customFormat="1" ht="60">
      <c r="A151" s="24">
        <v>143</v>
      </c>
      <c r="B151" s="30">
        <v>2023</v>
      </c>
      <c r="C151" s="30" t="s">
        <v>562</v>
      </c>
      <c r="D151" s="30" t="s">
        <v>41</v>
      </c>
      <c r="E151" s="23" t="s">
        <v>42</v>
      </c>
      <c r="F151" s="30" t="s">
        <v>43</v>
      </c>
      <c r="G151" s="30" t="s">
        <v>85</v>
      </c>
      <c r="H151" s="30" t="s">
        <v>484</v>
      </c>
      <c r="I151" s="26" t="s">
        <v>186</v>
      </c>
      <c r="J151" s="30" t="s">
        <v>563</v>
      </c>
      <c r="K151" s="30" t="s">
        <v>192</v>
      </c>
      <c r="L151" s="30">
        <v>1300</v>
      </c>
      <c r="M151" s="23" t="s">
        <v>49</v>
      </c>
      <c r="N151" s="23" t="s">
        <v>298</v>
      </c>
      <c r="O151" s="23" t="s">
        <v>299</v>
      </c>
      <c r="P151" s="23" t="s">
        <v>52</v>
      </c>
      <c r="Q151" s="30">
        <v>80</v>
      </c>
      <c r="R151" s="30">
        <v>80</v>
      </c>
      <c r="S151" s="103">
        <v>0</v>
      </c>
      <c r="T151" s="30">
        <v>0</v>
      </c>
      <c r="U151" s="30">
        <v>0</v>
      </c>
      <c r="V151" s="30" t="s">
        <v>92</v>
      </c>
      <c r="W151" s="30" t="s">
        <v>564</v>
      </c>
      <c r="X151" s="24" t="str">
        <f t="shared" si="2"/>
        <v>农产品加工厂建设，钢结构厂房约500平米，地面硬化约600平方，水电安装，包装机等配套设施建设</v>
      </c>
      <c r="Y151" s="30">
        <v>1</v>
      </c>
      <c r="Z151" s="30">
        <v>336</v>
      </c>
      <c r="AA151" s="30">
        <v>1160</v>
      </c>
      <c r="AB151" s="23">
        <v>19</v>
      </c>
      <c r="AC151" s="59" t="s">
        <v>54</v>
      </c>
      <c r="AD151" s="30" t="s">
        <v>55</v>
      </c>
      <c r="AE151" s="30" t="s">
        <v>482</v>
      </c>
      <c r="AF151" s="30" t="s">
        <v>484</v>
      </c>
      <c r="IJ151" s="20"/>
      <c r="IK151" s="20"/>
      <c r="IL151" s="20"/>
      <c r="IM151" s="20"/>
    </row>
    <row r="152" spans="1:247" s="1" customFormat="1" ht="36">
      <c r="A152" s="24">
        <v>144</v>
      </c>
      <c r="B152" s="23">
        <v>2023</v>
      </c>
      <c r="C152" s="26" t="s">
        <v>565</v>
      </c>
      <c r="D152" s="26" t="s">
        <v>41</v>
      </c>
      <c r="E152" s="23" t="s">
        <v>42</v>
      </c>
      <c r="F152" s="26" t="s">
        <v>43</v>
      </c>
      <c r="G152" s="23" t="s">
        <v>85</v>
      </c>
      <c r="H152" s="23" t="s">
        <v>566</v>
      </c>
      <c r="I152" s="23" t="s">
        <v>87</v>
      </c>
      <c r="J152" s="26" t="s">
        <v>567</v>
      </c>
      <c r="K152" s="75" t="s">
        <v>89</v>
      </c>
      <c r="L152" s="31" t="s">
        <v>568</v>
      </c>
      <c r="M152" s="23" t="s">
        <v>115</v>
      </c>
      <c r="N152" s="38" t="s">
        <v>125</v>
      </c>
      <c r="O152" s="23" t="s">
        <v>254</v>
      </c>
      <c r="P152" s="38" t="s">
        <v>118</v>
      </c>
      <c r="Q152" s="51">
        <v>260</v>
      </c>
      <c r="R152" s="51">
        <v>260</v>
      </c>
      <c r="S152" s="51">
        <v>0</v>
      </c>
      <c r="T152" s="23">
        <v>0</v>
      </c>
      <c r="U152" s="23">
        <v>0</v>
      </c>
      <c r="V152" s="26" t="s">
        <v>92</v>
      </c>
      <c r="W152" s="24" t="s">
        <v>119</v>
      </c>
      <c r="X152" s="24" t="str">
        <f t="shared" si="2"/>
        <v>乡道双车道拓宽改造2公里</v>
      </c>
      <c r="Y152" s="107">
        <v>2</v>
      </c>
      <c r="Z152" s="24">
        <v>143</v>
      </c>
      <c r="AA152" s="24">
        <v>1820</v>
      </c>
      <c r="AB152" s="26">
        <v>20</v>
      </c>
      <c r="AC152" s="59" t="s">
        <v>54</v>
      </c>
      <c r="AD152" s="26" t="s">
        <v>255</v>
      </c>
      <c r="AE152" s="23" t="s">
        <v>482</v>
      </c>
      <c r="AF152" s="23" t="s">
        <v>569</v>
      </c>
      <c r="IJ152" s="20"/>
      <c r="IK152" s="20"/>
      <c r="IL152" s="20"/>
      <c r="IM152" s="20"/>
    </row>
    <row r="153" spans="1:247" s="1" customFormat="1" ht="48">
      <c r="A153" s="24">
        <v>145</v>
      </c>
      <c r="B153" s="23">
        <v>2023</v>
      </c>
      <c r="C153" s="38" t="s">
        <v>570</v>
      </c>
      <c r="D153" s="74" t="s">
        <v>407</v>
      </c>
      <c r="E153" s="23" t="s">
        <v>42</v>
      </c>
      <c r="F153" s="23" t="s">
        <v>43</v>
      </c>
      <c r="G153" s="23" t="s">
        <v>85</v>
      </c>
      <c r="H153" s="74" t="s">
        <v>86</v>
      </c>
      <c r="I153" s="23" t="s">
        <v>87</v>
      </c>
      <c r="J153" s="38" t="s">
        <v>571</v>
      </c>
      <c r="K153" s="75" t="s">
        <v>216</v>
      </c>
      <c r="L153" s="38">
        <v>7000</v>
      </c>
      <c r="M153" s="23" t="s">
        <v>115</v>
      </c>
      <c r="N153" s="38" t="s">
        <v>125</v>
      </c>
      <c r="O153" s="23" t="s">
        <v>217</v>
      </c>
      <c r="P153" s="38" t="s">
        <v>118</v>
      </c>
      <c r="Q153" s="90">
        <v>120</v>
      </c>
      <c r="R153" s="90">
        <v>120</v>
      </c>
      <c r="S153" s="51">
        <v>0</v>
      </c>
      <c r="T153" s="26">
        <v>0</v>
      </c>
      <c r="U153" s="26">
        <v>0</v>
      </c>
      <c r="V153" s="26" t="s">
        <v>92</v>
      </c>
      <c r="W153" s="24" t="s">
        <v>119</v>
      </c>
      <c r="X153" s="24" t="str">
        <f t="shared" si="2"/>
        <v>清瘀、涵管铺设、坝体维护配套设施，山塘长50米底宽7米高20米</v>
      </c>
      <c r="Y153" s="86">
        <v>1</v>
      </c>
      <c r="Z153" s="86">
        <v>450</v>
      </c>
      <c r="AA153" s="86">
        <v>1600</v>
      </c>
      <c r="AB153" s="26">
        <v>20</v>
      </c>
      <c r="AC153" s="59" t="s">
        <v>54</v>
      </c>
      <c r="AD153" s="23" t="s">
        <v>129</v>
      </c>
      <c r="AE153" s="23" t="s">
        <v>482</v>
      </c>
      <c r="AF153" s="23" t="s">
        <v>86</v>
      </c>
      <c r="IJ153" s="20"/>
      <c r="IK153" s="20"/>
      <c r="IL153" s="20"/>
      <c r="IM153" s="20"/>
    </row>
    <row r="154" spans="1:248" s="5" customFormat="1" ht="72">
      <c r="A154" s="24">
        <v>146</v>
      </c>
      <c r="B154" s="24">
        <v>2023</v>
      </c>
      <c r="C154" s="24" t="s">
        <v>572</v>
      </c>
      <c r="D154" s="24" t="s">
        <v>41</v>
      </c>
      <c r="E154" s="24" t="s">
        <v>42</v>
      </c>
      <c r="F154" s="24" t="s">
        <v>43</v>
      </c>
      <c r="G154" s="24" t="s">
        <v>85</v>
      </c>
      <c r="H154" s="24" t="s">
        <v>515</v>
      </c>
      <c r="I154" s="24" t="s">
        <v>186</v>
      </c>
      <c r="J154" s="24" t="s">
        <v>573</v>
      </c>
      <c r="K154" s="24" t="s">
        <v>89</v>
      </c>
      <c r="L154" s="24">
        <v>3</v>
      </c>
      <c r="M154" s="24" t="s">
        <v>49</v>
      </c>
      <c r="N154" s="24" t="s">
        <v>107</v>
      </c>
      <c r="O154" s="24" t="s">
        <v>247</v>
      </c>
      <c r="P154" s="24" t="s">
        <v>118</v>
      </c>
      <c r="Q154" s="24">
        <v>45</v>
      </c>
      <c r="R154" s="24">
        <v>45</v>
      </c>
      <c r="S154" s="24">
        <v>0</v>
      </c>
      <c r="T154" s="24">
        <v>0</v>
      </c>
      <c r="U154" s="24">
        <v>0</v>
      </c>
      <c r="V154" s="24" t="s">
        <v>92</v>
      </c>
      <c r="W154" s="24" t="s">
        <v>422</v>
      </c>
      <c r="X154" s="24" t="str">
        <f t="shared" si="2"/>
        <v>灌溉水池2个、水渠500米等基础设施</v>
      </c>
      <c r="Y154" s="24">
        <v>1</v>
      </c>
      <c r="Z154" s="24">
        <v>38</v>
      </c>
      <c r="AA154" s="24">
        <v>137</v>
      </c>
      <c r="AB154" s="24">
        <v>33</v>
      </c>
      <c r="AC154" s="24" t="s">
        <v>54</v>
      </c>
      <c r="AD154" s="24" t="s">
        <v>55</v>
      </c>
      <c r="AE154" s="24" t="s">
        <v>482</v>
      </c>
      <c r="AF154" s="24" t="s">
        <v>515</v>
      </c>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c r="IM154" s="2"/>
      <c r="IN154" s="2"/>
    </row>
    <row r="155" spans="1:248" s="5" customFormat="1" ht="45" customHeight="1">
      <c r="A155" s="24">
        <v>147</v>
      </c>
      <c r="B155" s="24">
        <v>2023</v>
      </c>
      <c r="C155" s="24" t="s">
        <v>574</v>
      </c>
      <c r="D155" s="24" t="s">
        <v>41</v>
      </c>
      <c r="E155" s="24" t="s">
        <v>42</v>
      </c>
      <c r="F155" s="24" t="s">
        <v>43</v>
      </c>
      <c r="G155" s="24" t="s">
        <v>85</v>
      </c>
      <c r="H155" s="24" t="s">
        <v>501</v>
      </c>
      <c r="I155" s="24" t="s">
        <v>211</v>
      </c>
      <c r="J155" s="24" t="s">
        <v>575</v>
      </c>
      <c r="K155" s="24" t="s">
        <v>89</v>
      </c>
      <c r="L155" s="24">
        <v>1.3</v>
      </c>
      <c r="M155" s="24" t="s">
        <v>49</v>
      </c>
      <c r="N155" s="24" t="s">
        <v>107</v>
      </c>
      <c r="O155" s="24" t="s">
        <v>108</v>
      </c>
      <c r="P155" s="24" t="s">
        <v>118</v>
      </c>
      <c r="Q155" s="24">
        <v>40</v>
      </c>
      <c r="R155" s="24">
        <v>40</v>
      </c>
      <c r="S155" s="24">
        <v>0</v>
      </c>
      <c r="T155" s="24">
        <v>0</v>
      </c>
      <c r="U155" s="24">
        <v>0</v>
      </c>
      <c r="V155" s="24" t="s">
        <v>92</v>
      </c>
      <c r="W155" s="24" t="s">
        <v>422</v>
      </c>
      <c r="X155" s="24" t="str">
        <f t="shared" si="2"/>
        <v>40*40水渠1300米等</v>
      </c>
      <c r="Y155" s="24">
        <v>1</v>
      </c>
      <c r="Z155" s="24">
        <v>30</v>
      </c>
      <c r="AA155" s="24">
        <v>120</v>
      </c>
      <c r="AB155" s="24">
        <v>29</v>
      </c>
      <c r="AC155" s="24" t="s">
        <v>576</v>
      </c>
      <c r="AD155" s="24" t="s">
        <v>55</v>
      </c>
      <c r="AE155" s="24" t="s">
        <v>482</v>
      </c>
      <c r="AF155" s="24" t="s">
        <v>515</v>
      </c>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c r="IN155" s="2"/>
    </row>
    <row r="156" spans="1:32" s="2" customFormat="1" ht="48">
      <c r="A156" s="24">
        <v>148</v>
      </c>
      <c r="B156" s="24">
        <v>2023</v>
      </c>
      <c r="C156" s="24" t="s">
        <v>577</v>
      </c>
      <c r="D156" s="24" t="s">
        <v>41</v>
      </c>
      <c r="E156" s="24" t="s">
        <v>42</v>
      </c>
      <c r="F156" s="24" t="s">
        <v>43</v>
      </c>
      <c r="G156" s="24" t="s">
        <v>85</v>
      </c>
      <c r="H156" s="24" t="s">
        <v>511</v>
      </c>
      <c r="I156" s="24" t="s">
        <v>186</v>
      </c>
      <c r="J156" s="24" t="s">
        <v>578</v>
      </c>
      <c r="K156" s="24" t="s">
        <v>192</v>
      </c>
      <c r="L156" s="24">
        <v>3000</v>
      </c>
      <c r="M156" s="24" t="s">
        <v>115</v>
      </c>
      <c r="N156" s="24" t="s">
        <v>125</v>
      </c>
      <c r="O156" s="24" t="s">
        <v>254</v>
      </c>
      <c r="P156" s="24" t="s">
        <v>118</v>
      </c>
      <c r="Q156" s="24">
        <v>60</v>
      </c>
      <c r="R156" s="24">
        <v>60</v>
      </c>
      <c r="S156" s="24">
        <v>0</v>
      </c>
      <c r="T156" s="24">
        <v>0</v>
      </c>
      <c r="U156" s="24">
        <v>0</v>
      </c>
      <c r="V156" s="24" t="s">
        <v>92</v>
      </c>
      <c r="W156" s="24" t="s">
        <v>218</v>
      </c>
      <c r="X156" s="24" t="str">
        <f t="shared" si="2"/>
        <v>拓宽约3000平方米道路路基平整及开挖</v>
      </c>
      <c r="Y156" s="24">
        <v>1</v>
      </c>
      <c r="Z156" s="24">
        <v>40</v>
      </c>
      <c r="AA156" s="24">
        <v>155</v>
      </c>
      <c r="AB156" s="24">
        <v>26</v>
      </c>
      <c r="AC156" s="24" t="s">
        <v>54</v>
      </c>
      <c r="AD156" s="24" t="s">
        <v>279</v>
      </c>
      <c r="AE156" s="24" t="s">
        <v>482</v>
      </c>
      <c r="AF156" s="24" t="s">
        <v>511</v>
      </c>
    </row>
    <row r="157" spans="1:32" s="2" customFormat="1" ht="48">
      <c r="A157" s="24">
        <v>149</v>
      </c>
      <c r="B157" s="24">
        <v>2023</v>
      </c>
      <c r="C157" s="24" t="s">
        <v>579</v>
      </c>
      <c r="D157" s="24" t="s">
        <v>41</v>
      </c>
      <c r="E157" s="24" t="s">
        <v>42</v>
      </c>
      <c r="F157" s="24" t="s">
        <v>43</v>
      </c>
      <c r="G157" s="24" t="s">
        <v>85</v>
      </c>
      <c r="H157" s="24" t="s">
        <v>501</v>
      </c>
      <c r="I157" s="24" t="s">
        <v>211</v>
      </c>
      <c r="J157" s="24" t="s">
        <v>580</v>
      </c>
      <c r="K157" s="24" t="s">
        <v>89</v>
      </c>
      <c r="L157" s="24">
        <v>0.94</v>
      </c>
      <c r="M157" s="24" t="s">
        <v>115</v>
      </c>
      <c r="N157" s="24" t="s">
        <v>125</v>
      </c>
      <c r="O157" s="24" t="s">
        <v>254</v>
      </c>
      <c r="P157" s="24" t="s">
        <v>118</v>
      </c>
      <c r="Q157" s="24">
        <v>60</v>
      </c>
      <c r="R157" s="24">
        <v>60</v>
      </c>
      <c r="S157" s="24">
        <v>0</v>
      </c>
      <c r="T157" s="24">
        <v>0</v>
      </c>
      <c r="U157" s="24">
        <v>0</v>
      </c>
      <c r="V157" s="24" t="s">
        <v>92</v>
      </c>
      <c r="W157" s="24" t="s">
        <v>218</v>
      </c>
      <c r="X157" s="24" t="str">
        <f t="shared" si="2"/>
        <v>长约940米道路拓宽及硬化</v>
      </c>
      <c r="Y157" s="24">
        <v>1</v>
      </c>
      <c r="Z157" s="24">
        <v>65</v>
      </c>
      <c r="AA157" s="24">
        <v>185</v>
      </c>
      <c r="AB157" s="24">
        <v>20</v>
      </c>
      <c r="AC157" s="24" t="s">
        <v>499</v>
      </c>
      <c r="AD157" s="24" t="s">
        <v>279</v>
      </c>
      <c r="AE157" s="24" t="s">
        <v>482</v>
      </c>
      <c r="AF157" s="24" t="s">
        <v>501</v>
      </c>
    </row>
    <row r="158" spans="1:32" s="2" customFormat="1" ht="36">
      <c r="A158" s="24">
        <v>150</v>
      </c>
      <c r="B158" s="24">
        <v>2023</v>
      </c>
      <c r="C158" s="24" t="s">
        <v>581</v>
      </c>
      <c r="D158" s="24" t="s">
        <v>41</v>
      </c>
      <c r="E158" s="24" t="s">
        <v>42</v>
      </c>
      <c r="F158" s="24" t="s">
        <v>43</v>
      </c>
      <c r="G158" s="24" t="s">
        <v>85</v>
      </c>
      <c r="H158" s="24" t="s">
        <v>488</v>
      </c>
      <c r="I158" s="24" t="s">
        <v>87</v>
      </c>
      <c r="J158" s="24" t="s">
        <v>582</v>
      </c>
      <c r="K158" s="24" t="s">
        <v>192</v>
      </c>
      <c r="L158" s="24">
        <v>200</v>
      </c>
      <c r="M158" s="24" t="s">
        <v>115</v>
      </c>
      <c r="N158" s="24" t="s">
        <v>116</v>
      </c>
      <c r="O158" s="24" t="s">
        <v>117</v>
      </c>
      <c r="P158" s="24" t="s">
        <v>72</v>
      </c>
      <c r="Q158" s="24">
        <v>30</v>
      </c>
      <c r="R158" s="24">
        <v>0</v>
      </c>
      <c r="S158" s="24">
        <v>30</v>
      </c>
      <c r="T158" s="23">
        <v>0</v>
      </c>
      <c r="U158" s="24">
        <v>0</v>
      </c>
      <c r="V158" s="24" t="s">
        <v>92</v>
      </c>
      <c r="W158" s="24" t="s">
        <v>119</v>
      </c>
      <c r="X158" s="24" t="str">
        <f t="shared" si="2"/>
        <v>道路硬化100米、余坪硬化200m2等</v>
      </c>
      <c r="Y158" s="24">
        <v>1</v>
      </c>
      <c r="Z158" s="24">
        <v>123</v>
      </c>
      <c r="AA158" s="24">
        <v>523</v>
      </c>
      <c r="AB158" s="24">
        <v>26</v>
      </c>
      <c r="AC158" s="24" t="s">
        <v>54</v>
      </c>
      <c r="AD158" s="24" t="s">
        <v>55</v>
      </c>
      <c r="AE158" s="24" t="s">
        <v>482</v>
      </c>
      <c r="AF158" s="24" t="s">
        <v>488</v>
      </c>
    </row>
    <row r="159" spans="1:32" s="2" customFormat="1" ht="36">
      <c r="A159" s="24">
        <v>151</v>
      </c>
      <c r="B159" s="24">
        <v>2023</v>
      </c>
      <c r="C159" s="24" t="s">
        <v>583</v>
      </c>
      <c r="D159" s="24" t="s">
        <v>41</v>
      </c>
      <c r="E159" s="24" t="s">
        <v>42</v>
      </c>
      <c r="F159" s="24" t="s">
        <v>43</v>
      </c>
      <c r="G159" s="24" t="s">
        <v>85</v>
      </c>
      <c r="H159" s="24" t="s">
        <v>488</v>
      </c>
      <c r="I159" s="24" t="s">
        <v>87</v>
      </c>
      <c r="J159" s="24" t="s">
        <v>584</v>
      </c>
      <c r="K159" s="24" t="s">
        <v>192</v>
      </c>
      <c r="L159" s="24">
        <v>230</v>
      </c>
      <c r="M159" s="24" t="s">
        <v>115</v>
      </c>
      <c r="N159" s="24" t="s">
        <v>116</v>
      </c>
      <c r="O159" s="24" t="s">
        <v>117</v>
      </c>
      <c r="P159" s="24" t="s">
        <v>72</v>
      </c>
      <c r="Q159" s="24">
        <v>30</v>
      </c>
      <c r="R159" s="24">
        <v>0</v>
      </c>
      <c r="S159" s="24">
        <v>30</v>
      </c>
      <c r="T159" s="23">
        <v>0</v>
      </c>
      <c r="U159" s="24">
        <v>0</v>
      </c>
      <c r="V159" s="24" t="s">
        <v>92</v>
      </c>
      <c r="W159" s="24" t="s">
        <v>119</v>
      </c>
      <c r="X159" s="24" t="str">
        <f t="shared" si="2"/>
        <v>余坪硬化230m2、水沟100m，庭院整治等</v>
      </c>
      <c r="Y159" s="24">
        <v>1</v>
      </c>
      <c r="Z159" s="24">
        <v>123</v>
      </c>
      <c r="AA159" s="24">
        <v>523</v>
      </c>
      <c r="AB159" s="24">
        <v>26</v>
      </c>
      <c r="AC159" s="24" t="s">
        <v>54</v>
      </c>
      <c r="AD159" s="24" t="s">
        <v>55</v>
      </c>
      <c r="AE159" s="24" t="s">
        <v>482</v>
      </c>
      <c r="AF159" s="24" t="s">
        <v>488</v>
      </c>
    </row>
    <row r="160" spans="1:32" s="2" customFormat="1" ht="36">
      <c r="A160" s="24">
        <v>152</v>
      </c>
      <c r="B160" s="24">
        <v>2023</v>
      </c>
      <c r="C160" s="24" t="s">
        <v>585</v>
      </c>
      <c r="D160" s="24" t="s">
        <v>41</v>
      </c>
      <c r="E160" s="24" t="s">
        <v>42</v>
      </c>
      <c r="F160" s="24" t="s">
        <v>43</v>
      </c>
      <c r="G160" s="24" t="s">
        <v>85</v>
      </c>
      <c r="H160" s="24" t="s">
        <v>488</v>
      </c>
      <c r="I160" s="24" t="s">
        <v>87</v>
      </c>
      <c r="J160" s="24" t="s">
        <v>586</v>
      </c>
      <c r="K160" s="24" t="s">
        <v>192</v>
      </c>
      <c r="L160" s="24">
        <v>240</v>
      </c>
      <c r="M160" s="24" t="s">
        <v>115</v>
      </c>
      <c r="N160" s="24" t="s">
        <v>116</v>
      </c>
      <c r="O160" s="24" t="s">
        <v>117</v>
      </c>
      <c r="P160" s="24" t="s">
        <v>72</v>
      </c>
      <c r="Q160" s="24">
        <v>30</v>
      </c>
      <c r="R160" s="24">
        <v>0</v>
      </c>
      <c r="S160" s="24">
        <v>30</v>
      </c>
      <c r="T160" s="23">
        <v>0</v>
      </c>
      <c r="U160" s="24">
        <v>0</v>
      </c>
      <c r="V160" s="24" t="s">
        <v>92</v>
      </c>
      <c r="W160" s="24" t="s">
        <v>119</v>
      </c>
      <c r="X160" s="24" t="str">
        <f t="shared" si="2"/>
        <v>余坪硬化240m2等</v>
      </c>
      <c r="Y160" s="24">
        <v>1</v>
      </c>
      <c r="Z160" s="24">
        <v>123</v>
      </c>
      <c r="AA160" s="24">
        <v>523</v>
      </c>
      <c r="AB160" s="24">
        <v>26</v>
      </c>
      <c r="AC160" s="24" t="s">
        <v>54</v>
      </c>
      <c r="AD160" s="24" t="s">
        <v>55</v>
      </c>
      <c r="AE160" s="24" t="s">
        <v>482</v>
      </c>
      <c r="AF160" s="24" t="s">
        <v>488</v>
      </c>
    </row>
    <row r="161" spans="1:32" s="2" customFormat="1" ht="36">
      <c r="A161" s="24">
        <v>153</v>
      </c>
      <c r="B161" s="24">
        <v>2023</v>
      </c>
      <c r="C161" s="24" t="s">
        <v>587</v>
      </c>
      <c r="D161" s="24" t="s">
        <v>41</v>
      </c>
      <c r="E161" s="24" t="s">
        <v>42</v>
      </c>
      <c r="F161" s="24" t="s">
        <v>43</v>
      </c>
      <c r="G161" s="24" t="s">
        <v>85</v>
      </c>
      <c r="H161" s="24" t="s">
        <v>533</v>
      </c>
      <c r="I161" s="24" t="s">
        <v>87</v>
      </c>
      <c r="J161" s="24" t="s">
        <v>588</v>
      </c>
      <c r="K161" s="24" t="s">
        <v>89</v>
      </c>
      <c r="L161" s="24">
        <v>0.5</v>
      </c>
      <c r="M161" s="24" t="s">
        <v>115</v>
      </c>
      <c r="N161" s="24" t="s">
        <v>125</v>
      </c>
      <c r="O161" s="24" t="s">
        <v>126</v>
      </c>
      <c r="P161" s="24" t="s">
        <v>72</v>
      </c>
      <c r="Q161" s="24">
        <v>50</v>
      </c>
      <c r="R161" s="24">
        <v>50</v>
      </c>
      <c r="S161" s="24">
        <v>0</v>
      </c>
      <c r="T161" s="24">
        <v>0</v>
      </c>
      <c r="U161" s="24">
        <v>0</v>
      </c>
      <c r="V161" s="24" t="s">
        <v>92</v>
      </c>
      <c r="W161" s="24" t="s">
        <v>128</v>
      </c>
      <c r="X161" s="24" t="str">
        <f t="shared" si="2"/>
        <v>函管铺设约200米、泄洪道，坝体加固约500米等</v>
      </c>
      <c r="Y161" s="24">
        <v>1</v>
      </c>
      <c r="Z161" s="24">
        <v>38</v>
      </c>
      <c r="AA161" s="24">
        <v>137</v>
      </c>
      <c r="AB161" s="24">
        <v>33</v>
      </c>
      <c r="AC161" s="24" t="s">
        <v>54</v>
      </c>
      <c r="AD161" s="24" t="s">
        <v>129</v>
      </c>
      <c r="AE161" s="24" t="s">
        <v>482</v>
      </c>
      <c r="AF161" s="24" t="s">
        <v>533</v>
      </c>
    </row>
    <row r="162" spans="1:32" s="12" customFormat="1" ht="81" customHeight="1">
      <c r="A162" s="24">
        <v>154</v>
      </c>
      <c r="B162" s="34">
        <v>2023</v>
      </c>
      <c r="C162" s="43" t="s">
        <v>589</v>
      </c>
      <c r="D162" s="43" t="s">
        <v>58</v>
      </c>
      <c r="E162" s="43" t="s">
        <v>590</v>
      </c>
      <c r="F162" s="43" t="s">
        <v>43</v>
      </c>
      <c r="G162" s="43" t="s">
        <v>85</v>
      </c>
      <c r="H162" s="96" t="s">
        <v>488</v>
      </c>
      <c r="I162" s="43" t="s">
        <v>87</v>
      </c>
      <c r="J162" s="43" t="s">
        <v>591</v>
      </c>
      <c r="K162" s="77" t="s">
        <v>192</v>
      </c>
      <c r="L162" s="43">
        <v>1200</v>
      </c>
      <c r="M162" s="43" t="s">
        <v>49</v>
      </c>
      <c r="N162" s="43" t="s">
        <v>298</v>
      </c>
      <c r="O162" s="43" t="s">
        <v>299</v>
      </c>
      <c r="P162" s="43" t="s">
        <v>52</v>
      </c>
      <c r="Q162" s="91">
        <v>26</v>
      </c>
      <c r="R162" s="91">
        <v>26</v>
      </c>
      <c r="S162" s="44">
        <v>0</v>
      </c>
      <c r="T162" s="44">
        <v>0</v>
      </c>
      <c r="U162" s="28">
        <v>0</v>
      </c>
      <c r="V162" s="58" t="s">
        <v>92</v>
      </c>
      <c r="W162" s="58" t="s">
        <v>592</v>
      </c>
      <c r="X162" s="24" t="str">
        <f t="shared" si="2"/>
        <v>茶叶基地厂房660平米水电安装、铺设水沟500米等配套设施</v>
      </c>
      <c r="Y162" s="49">
        <v>1</v>
      </c>
      <c r="Z162" s="24">
        <v>326</v>
      </c>
      <c r="AA162" s="24">
        <v>1076</v>
      </c>
      <c r="AB162" s="24">
        <v>165</v>
      </c>
      <c r="AC162" s="108" t="s">
        <v>54</v>
      </c>
      <c r="AD162" s="43" t="s">
        <v>55</v>
      </c>
      <c r="AE162" s="43" t="s">
        <v>482</v>
      </c>
      <c r="AF162" s="96" t="s">
        <v>488</v>
      </c>
    </row>
    <row r="163" spans="1:32" s="2" customFormat="1" ht="70.5" customHeight="1">
      <c r="A163" s="24">
        <v>155</v>
      </c>
      <c r="B163" s="34">
        <v>2023</v>
      </c>
      <c r="C163" s="23" t="s">
        <v>593</v>
      </c>
      <c r="D163" s="23" t="s">
        <v>41</v>
      </c>
      <c r="E163" s="23" t="s">
        <v>594</v>
      </c>
      <c r="F163" s="23" t="s">
        <v>43</v>
      </c>
      <c r="G163" s="43" t="s">
        <v>85</v>
      </c>
      <c r="H163" s="23" t="s">
        <v>480</v>
      </c>
      <c r="I163" s="23" t="s">
        <v>46</v>
      </c>
      <c r="J163" s="23" t="s">
        <v>595</v>
      </c>
      <c r="K163" s="46" t="s">
        <v>192</v>
      </c>
      <c r="L163" s="23">
        <v>1000</v>
      </c>
      <c r="M163" s="24" t="s">
        <v>115</v>
      </c>
      <c r="N163" s="24" t="s">
        <v>125</v>
      </c>
      <c r="O163" s="24" t="s">
        <v>217</v>
      </c>
      <c r="P163" s="23" t="s">
        <v>118</v>
      </c>
      <c r="Q163" s="51">
        <v>45</v>
      </c>
      <c r="R163" s="51">
        <v>45</v>
      </c>
      <c r="S163" s="44">
        <v>0</v>
      </c>
      <c r="T163" s="44">
        <v>0</v>
      </c>
      <c r="U163" s="28">
        <v>0</v>
      </c>
      <c r="V163" s="26" t="s">
        <v>92</v>
      </c>
      <c r="W163" s="26" t="s">
        <v>119</v>
      </c>
      <c r="X163" s="24" t="str">
        <f t="shared" si="2"/>
        <v>通组路硬化700平方米，道路余坪硬化350平方米，新建水渠（40*40）200米等</v>
      </c>
      <c r="Y163" s="23">
        <v>1</v>
      </c>
      <c r="Z163" s="23">
        <v>25</v>
      </c>
      <c r="AA163" s="23">
        <v>138</v>
      </c>
      <c r="AB163" s="26">
        <v>10</v>
      </c>
      <c r="AC163" s="26" t="s">
        <v>54</v>
      </c>
      <c r="AD163" s="23" t="s">
        <v>55</v>
      </c>
      <c r="AE163" s="24" t="s">
        <v>482</v>
      </c>
      <c r="AF163" s="23" t="s">
        <v>480</v>
      </c>
    </row>
    <row r="164" spans="1:247" s="1" customFormat="1" ht="12">
      <c r="A164" s="66" t="s">
        <v>596</v>
      </c>
      <c r="B164" s="66"/>
      <c r="C164" s="66"/>
      <c r="D164" s="66"/>
      <c r="E164" s="66"/>
      <c r="F164" s="66"/>
      <c r="G164" s="66"/>
      <c r="H164" s="66"/>
      <c r="I164" s="66"/>
      <c r="J164" s="38"/>
      <c r="K164" s="100"/>
      <c r="L164" s="74"/>
      <c r="M164" s="23"/>
      <c r="N164" s="23"/>
      <c r="O164" s="23"/>
      <c r="P164" s="23"/>
      <c r="Q164" s="104">
        <f>SUM(Q121:Q163)</f>
        <v>2178.6</v>
      </c>
      <c r="R164" s="104">
        <f>SUM(R121:R163)</f>
        <v>2013.6</v>
      </c>
      <c r="S164" s="104">
        <f>SUM(S121:S163)</f>
        <v>165</v>
      </c>
      <c r="T164" s="104">
        <f>SUM(T121:T163)</f>
        <v>0</v>
      </c>
      <c r="U164" s="104">
        <f>SUM(U121:U163)</f>
        <v>0</v>
      </c>
      <c r="V164" s="26"/>
      <c r="W164" s="26"/>
      <c r="X164" s="24"/>
      <c r="Y164" s="26"/>
      <c r="Z164" s="24"/>
      <c r="AA164" s="24"/>
      <c r="AB164" s="24"/>
      <c r="AC164" s="54"/>
      <c r="AD164" s="23"/>
      <c r="AE164" s="23"/>
      <c r="AF164" s="23"/>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c r="CT164" s="5"/>
      <c r="CU164" s="5"/>
      <c r="CV164" s="5"/>
      <c r="CW164" s="5"/>
      <c r="CX164" s="5"/>
      <c r="CY164" s="5"/>
      <c r="CZ164" s="5"/>
      <c r="DA164" s="5"/>
      <c r="DB164" s="5"/>
      <c r="DC164" s="5"/>
      <c r="DD164" s="5"/>
      <c r="DE164" s="5"/>
      <c r="DF164" s="5"/>
      <c r="DG164" s="5"/>
      <c r="DH164" s="5"/>
      <c r="DI164" s="5"/>
      <c r="DJ164" s="5"/>
      <c r="DK164" s="5"/>
      <c r="DL164" s="5"/>
      <c r="DM164" s="5"/>
      <c r="DN164" s="5"/>
      <c r="DO164" s="5"/>
      <c r="DP164" s="5"/>
      <c r="DQ164" s="5"/>
      <c r="DR164" s="5"/>
      <c r="DS164" s="5"/>
      <c r="DT164" s="5"/>
      <c r="DU164" s="5"/>
      <c r="DV164" s="5"/>
      <c r="DW164" s="5"/>
      <c r="DX164" s="5"/>
      <c r="DY164" s="5"/>
      <c r="DZ164" s="5"/>
      <c r="EA164" s="5"/>
      <c r="EB164" s="5"/>
      <c r="EC164" s="5"/>
      <c r="ED164" s="5"/>
      <c r="EE164" s="5"/>
      <c r="EF164" s="5"/>
      <c r="EG164" s="5"/>
      <c r="EH164" s="5"/>
      <c r="EI164" s="5"/>
      <c r="EJ164" s="5"/>
      <c r="EK164" s="5"/>
      <c r="EL164" s="5"/>
      <c r="EM164" s="5"/>
      <c r="EN164" s="5"/>
      <c r="EO164" s="5"/>
      <c r="EP164" s="5"/>
      <c r="EQ164" s="5"/>
      <c r="ER164" s="5"/>
      <c r="ES164" s="5"/>
      <c r="ET164" s="5"/>
      <c r="EU164" s="5"/>
      <c r="EV164" s="5"/>
      <c r="EW164" s="5"/>
      <c r="EX164" s="5"/>
      <c r="EY164" s="5"/>
      <c r="EZ164" s="5"/>
      <c r="FA164" s="5"/>
      <c r="FB164" s="5"/>
      <c r="FC164" s="5"/>
      <c r="FD164" s="5"/>
      <c r="FE164" s="5"/>
      <c r="FF164" s="5"/>
      <c r="FG164" s="5"/>
      <c r="FH164" s="5"/>
      <c r="FI164" s="5"/>
      <c r="FJ164" s="5"/>
      <c r="FK164" s="5"/>
      <c r="FL164" s="5"/>
      <c r="FM164" s="5"/>
      <c r="FN164" s="5"/>
      <c r="FO164" s="5"/>
      <c r="FP164" s="5"/>
      <c r="FQ164" s="5"/>
      <c r="FR164" s="5"/>
      <c r="FS164" s="5"/>
      <c r="FT164" s="5"/>
      <c r="FU164" s="5"/>
      <c r="FV164" s="5"/>
      <c r="FW164" s="5"/>
      <c r="FX164" s="5"/>
      <c r="FY164" s="5"/>
      <c r="FZ164" s="5"/>
      <c r="GA164" s="5"/>
      <c r="GB164" s="5"/>
      <c r="GC164" s="5"/>
      <c r="GD164" s="5"/>
      <c r="GE164" s="5"/>
      <c r="GF164" s="5"/>
      <c r="GG164" s="5"/>
      <c r="GH164" s="5"/>
      <c r="GI164" s="5"/>
      <c r="GJ164" s="5"/>
      <c r="GK164" s="5"/>
      <c r="GL164" s="5"/>
      <c r="GM164" s="5"/>
      <c r="GN164" s="5"/>
      <c r="GO164" s="5"/>
      <c r="GP164" s="5"/>
      <c r="GQ164" s="5"/>
      <c r="GR164" s="5"/>
      <c r="GS164" s="5"/>
      <c r="GT164" s="5"/>
      <c r="GU164" s="5"/>
      <c r="GV164" s="5"/>
      <c r="GW164" s="5"/>
      <c r="GX164" s="5"/>
      <c r="GY164" s="5"/>
      <c r="GZ164" s="5"/>
      <c r="HA164" s="5"/>
      <c r="HB164" s="5"/>
      <c r="HC164" s="5"/>
      <c r="HD164" s="5"/>
      <c r="HE164" s="5"/>
      <c r="HF164" s="5"/>
      <c r="HG164" s="5"/>
      <c r="HH164" s="5"/>
      <c r="HI164" s="5"/>
      <c r="HJ164" s="5"/>
      <c r="HK164" s="5"/>
      <c r="HL164" s="5"/>
      <c r="HM164" s="5"/>
      <c r="HN164" s="5"/>
      <c r="HO164" s="5"/>
      <c r="HP164" s="5"/>
      <c r="HQ164" s="5"/>
      <c r="HR164" s="5"/>
      <c r="HS164" s="5"/>
      <c r="HT164" s="5"/>
      <c r="HU164" s="5"/>
      <c r="HV164" s="5"/>
      <c r="HW164" s="5"/>
      <c r="HX164" s="5"/>
      <c r="HY164" s="5"/>
      <c r="HZ164" s="5"/>
      <c r="IA164" s="5"/>
      <c r="IB164" s="5"/>
      <c r="IC164" s="5"/>
      <c r="ID164" s="5"/>
      <c r="IE164" s="5"/>
      <c r="IF164" s="5"/>
      <c r="IG164" s="5"/>
      <c r="IH164" s="5"/>
      <c r="II164" s="5"/>
      <c r="IJ164" s="20"/>
      <c r="IK164" s="20"/>
      <c r="IL164" s="20"/>
      <c r="IM164" s="20"/>
    </row>
    <row r="165" spans="1:248" s="5" customFormat="1" ht="96">
      <c r="A165" s="33">
        <v>156</v>
      </c>
      <c r="B165" s="24">
        <v>2023</v>
      </c>
      <c r="C165" s="24" t="s">
        <v>597</v>
      </c>
      <c r="D165" s="24" t="s">
        <v>41</v>
      </c>
      <c r="E165" s="24" t="s">
        <v>42</v>
      </c>
      <c r="F165" s="24" t="s">
        <v>43</v>
      </c>
      <c r="G165" s="24" t="s">
        <v>598</v>
      </c>
      <c r="H165" s="24" t="s">
        <v>599</v>
      </c>
      <c r="I165" s="24" t="s">
        <v>211</v>
      </c>
      <c r="J165" s="24" t="s">
        <v>600</v>
      </c>
      <c r="K165" s="24" t="s">
        <v>192</v>
      </c>
      <c r="L165" s="24">
        <v>2000</v>
      </c>
      <c r="M165" s="24" t="s">
        <v>49</v>
      </c>
      <c r="N165" s="24" t="s">
        <v>107</v>
      </c>
      <c r="O165" s="24" t="s">
        <v>108</v>
      </c>
      <c r="P165" s="24" t="s">
        <v>118</v>
      </c>
      <c r="Q165" s="24">
        <v>50</v>
      </c>
      <c r="R165" s="24">
        <v>50</v>
      </c>
      <c r="S165" s="24">
        <v>0</v>
      </c>
      <c r="T165" s="24">
        <v>0</v>
      </c>
      <c r="U165" s="24">
        <v>0</v>
      </c>
      <c r="V165" s="24" t="s">
        <v>92</v>
      </c>
      <c r="W165" s="24" t="s">
        <v>601</v>
      </c>
      <c r="X165" s="24" t="str">
        <f t="shared" si="2"/>
        <v>产业基地内地面平整2000平方米</v>
      </c>
      <c r="Y165" s="24">
        <v>1</v>
      </c>
      <c r="Z165" s="24">
        <v>36</v>
      </c>
      <c r="AA165" s="24">
        <v>169</v>
      </c>
      <c r="AB165" s="24">
        <v>15</v>
      </c>
      <c r="AC165" s="24" t="s">
        <v>54</v>
      </c>
      <c r="AD165" s="24" t="s">
        <v>55</v>
      </c>
      <c r="AE165" s="24" t="s">
        <v>602</v>
      </c>
      <c r="AF165" s="24" t="s">
        <v>599</v>
      </c>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row>
    <row r="166" spans="1:248" s="5" customFormat="1" ht="132">
      <c r="A166" s="33">
        <v>157</v>
      </c>
      <c r="B166" s="24">
        <v>2023</v>
      </c>
      <c r="C166" s="24" t="s">
        <v>603</v>
      </c>
      <c r="D166" s="24" t="s">
        <v>41</v>
      </c>
      <c r="E166" s="24" t="s">
        <v>42</v>
      </c>
      <c r="F166" s="24" t="s">
        <v>43</v>
      </c>
      <c r="G166" s="24" t="s">
        <v>598</v>
      </c>
      <c r="H166" s="24" t="s">
        <v>599</v>
      </c>
      <c r="I166" s="24" t="s">
        <v>211</v>
      </c>
      <c r="J166" s="24" t="s">
        <v>604</v>
      </c>
      <c r="K166" s="24" t="s">
        <v>100</v>
      </c>
      <c r="L166" s="24">
        <v>10</v>
      </c>
      <c r="M166" s="24" t="s">
        <v>49</v>
      </c>
      <c r="N166" s="24" t="s">
        <v>107</v>
      </c>
      <c r="O166" s="24" t="s">
        <v>108</v>
      </c>
      <c r="P166" s="24" t="s">
        <v>118</v>
      </c>
      <c r="Q166" s="24">
        <v>50</v>
      </c>
      <c r="R166" s="24">
        <v>50</v>
      </c>
      <c r="S166" s="24">
        <v>0</v>
      </c>
      <c r="T166" s="24">
        <v>0</v>
      </c>
      <c r="U166" s="24">
        <v>0</v>
      </c>
      <c r="V166" s="24" t="s">
        <v>92</v>
      </c>
      <c r="W166" s="24" t="s">
        <v>605</v>
      </c>
      <c r="X166" s="24" t="str">
        <f t="shared" si="2"/>
        <v>产业大棚维修新建改造10亩</v>
      </c>
      <c r="Y166" s="24">
        <v>1</v>
      </c>
      <c r="Z166" s="24">
        <v>38</v>
      </c>
      <c r="AA166" s="24">
        <v>148</v>
      </c>
      <c r="AB166" s="24">
        <v>16</v>
      </c>
      <c r="AC166" s="24" t="s">
        <v>54</v>
      </c>
      <c r="AD166" s="24" t="s">
        <v>55</v>
      </c>
      <c r="AE166" s="24" t="s">
        <v>602</v>
      </c>
      <c r="AF166" s="24" t="s">
        <v>599</v>
      </c>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row>
    <row r="167" spans="1:247" s="1" customFormat="1" ht="48">
      <c r="A167" s="33">
        <v>158</v>
      </c>
      <c r="B167" s="24">
        <v>2023</v>
      </c>
      <c r="C167" s="24" t="s">
        <v>606</v>
      </c>
      <c r="D167" s="24" t="s">
        <v>41</v>
      </c>
      <c r="E167" s="23" t="s">
        <v>42</v>
      </c>
      <c r="F167" s="24" t="s">
        <v>43</v>
      </c>
      <c r="G167" s="24" t="s">
        <v>598</v>
      </c>
      <c r="H167" s="24" t="s">
        <v>599</v>
      </c>
      <c r="I167" s="24" t="s">
        <v>211</v>
      </c>
      <c r="J167" s="24" t="s">
        <v>607</v>
      </c>
      <c r="K167" s="24" t="s">
        <v>89</v>
      </c>
      <c r="L167" s="24">
        <v>1</v>
      </c>
      <c r="M167" s="24" t="s">
        <v>115</v>
      </c>
      <c r="N167" s="38" t="s">
        <v>125</v>
      </c>
      <c r="O167" s="23" t="s">
        <v>254</v>
      </c>
      <c r="P167" s="38" t="s">
        <v>72</v>
      </c>
      <c r="Q167" s="24">
        <v>80</v>
      </c>
      <c r="R167" s="24">
        <v>80</v>
      </c>
      <c r="S167" s="24">
        <v>0</v>
      </c>
      <c r="T167" s="24">
        <v>0</v>
      </c>
      <c r="U167" s="24">
        <v>0</v>
      </c>
      <c r="V167" s="24" t="s">
        <v>92</v>
      </c>
      <c r="W167" s="24" t="s">
        <v>119</v>
      </c>
      <c r="X167" s="24" t="str">
        <f t="shared" si="2"/>
        <v>新建4米宽道路1000米，道路水沟及其他配套设施等</v>
      </c>
      <c r="Y167" s="24">
        <v>6</v>
      </c>
      <c r="Z167" s="24">
        <v>35</v>
      </c>
      <c r="AA167" s="24">
        <v>128</v>
      </c>
      <c r="AB167" s="23">
        <v>20</v>
      </c>
      <c r="AC167" s="24" t="s">
        <v>54</v>
      </c>
      <c r="AD167" s="26" t="s">
        <v>255</v>
      </c>
      <c r="AE167" s="24" t="s">
        <v>602</v>
      </c>
      <c r="AF167" s="24" t="s">
        <v>599</v>
      </c>
      <c r="IJ167" s="20"/>
      <c r="IK167" s="20"/>
      <c r="IL167" s="20"/>
      <c r="IM167" s="20"/>
    </row>
    <row r="168" spans="1:247" s="1" customFormat="1" ht="60">
      <c r="A168" s="33">
        <v>159</v>
      </c>
      <c r="B168" s="24">
        <v>2023</v>
      </c>
      <c r="C168" s="24" t="s">
        <v>608</v>
      </c>
      <c r="D168" s="24" t="s">
        <v>41</v>
      </c>
      <c r="E168" s="23" t="s">
        <v>42</v>
      </c>
      <c r="F168" s="24" t="s">
        <v>43</v>
      </c>
      <c r="G168" s="24" t="s">
        <v>598</v>
      </c>
      <c r="H168" s="24" t="s">
        <v>609</v>
      </c>
      <c r="I168" s="24" t="s">
        <v>211</v>
      </c>
      <c r="J168" s="24" t="s">
        <v>610</v>
      </c>
      <c r="K168" s="24" t="s">
        <v>100</v>
      </c>
      <c r="L168" s="24">
        <v>40</v>
      </c>
      <c r="M168" s="24" t="s">
        <v>115</v>
      </c>
      <c r="N168" s="38" t="s">
        <v>125</v>
      </c>
      <c r="O168" s="23" t="s">
        <v>205</v>
      </c>
      <c r="P168" s="38" t="s">
        <v>118</v>
      </c>
      <c r="Q168" s="24">
        <v>60</v>
      </c>
      <c r="R168" s="24">
        <v>60</v>
      </c>
      <c r="S168" s="24">
        <v>0</v>
      </c>
      <c r="T168" s="24">
        <v>0</v>
      </c>
      <c r="U168" s="24">
        <v>0</v>
      </c>
      <c r="V168" s="24" t="s">
        <v>92</v>
      </c>
      <c r="W168" s="24" t="s">
        <v>611</v>
      </c>
      <c r="X168" s="24" t="str">
        <f t="shared" si="2"/>
        <v>修建水陂村40亩蔬果产业基地配套设施，包括30*30水渠1000米、生产便道500平米等</v>
      </c>
      <c r="Y168" s="24">
        <v>1</v>
      </c>
      <c r="Z168" s="24">
        <v>35</v>
      </c>
      <c r="AA168" s="24">
        <v>135</v>
      </c>
      <c r="AB168" s="26">
        <v>20</v>
      </c>
      <c r="AC168" s="24" t="s">
        <v>54</v>
      </c>
      <c r="AD168" s="38" t="s">
        <v>207</v>
      </c>
      <c r="AE168" s="24" t="s">
        <v>602</v>
      </c>
      <c r="AF168" s="24" t="s">
        <v>609</v>
      </c>
      <c r="IJ168" s="20"/>
      <c r="IK168" s="20"/>
      <c r="IL168" s="20"/>
      <c r="IM168" s="20"/>
    </row>
    <row r="169" spans="1:247" s="1" customFormat="1" ht="48">
      <c r="A169" s="33">
        <v>160</v>
      </c>
      <c r="B169" s="24">
        <v>2023</v>
      </c>
      <c r="C169" s="24" t="s">
        <v>612</v>
      </c>
      <c r="D169" s="24" t="s">
        <v>407</v>
      </c>
      <c r="E169" s="23" t="s">
        <v>42</v>
      </c>
      <c r="F169" s="24" t="s">
        <v>43</v>
      </c>
      <c r="G169" s="24" t="s">
        <v>598</v>
      </c>
      <c r="H169" s="24" t="s">
        <v>609</v>
      </c>
      <c r="I169" s="24" t="s">
        <v>211</v>
      </c>
      <c r="J169" s="24" t="s">
        <v>613</v>
      </c>
      <c r="K169" s="24" t="s">
        <v>89</v>
      </c>
      <c r="L169" s="24">
        <v>1.5</v>
      </c>
      <c r="M169" s="24" t="s">
        <v>49</v>
      </c>
      <c r="N169" s="38" t="s">
        <v>107</v>
      </c>
      <c r="O169" s="23" t="s">
        <v>247</v>
      </c>
      <c r="P169" s="38" t="s">
        <v>118</v>
      </c>
      <c r="Q169" s="24">
        <v>40</v>
      </c>
      <c r="R169" s="24">
        <v>40</v>
      </c>
      <c r="S169" s="24">
        <v>0</v>
      </c>
      <c r="T169" s="24">
        <v>0</v>
      </c>
      <c r="U169" s="24">
        <v>0</v>
      </c>
      <c r="V169" s="24" t="s">
        <v>92</v>
      </c>
      <c r="W169" s="24" t="s">
        <v>614</v>
      </c>
      <c r="X169" s="24" t="str">
        <f t="shared" si="2"/>
        <v>维修水陂村
凤形陂窑岗组
30*30灌溉水渠1500米</v>
      </c>
      <c r="Y169" s="24">
        <v>1</v>
      </c>
      <c r="Z169" s="24">
        <v>67</v>
      </c>
      <c r="AA169" s="24">
        <v>197</v>
      </c>
      <c r="AB169" s="23">
        <v>20</v>
      </c>
      <c r="AC169" s="24" t="s">
        <v>54</v>
      </c>
      <c r="AD169" s="23" t="s">
        <v>55</v>
      </c>
      <c r="AE169" s="24" t="s">
        <v>602</v>
      </c>
      <c r="AF169" s="24" t="s">
        <v>609</v>
      </c>
      <c r="IJ169" s="20"/>
      <c r="IK169" s="20"/>
      <c r="IL169" s="20"/>
      <c r="IM169" s="20"/>
    </row>
    <row r="170" spans="1:247" s="1" customFormat="1" ht="72">
      <c r="A170" s="33">
        <v>161</v>
      </c>
      <c r="B170" s="24">
        <v>2023</v>
      </c>
      <c r="C170" s="38" t="s">
        <v>615</v>
      </c>
      <c r="D170" s="74" t="s">
        <v>41</v>
      </c>
      <c r="E170" s="23" t="s">
        <v>42</v>
      </c>
      <c r="F170" s="24" t="s">
        <v>43</v>
      </c>
      <c r="G170" s="24" t="s">
        <v>598</v>
      </c>
      <c r="H170" s="24" t="s">
        <v>616</v>
      </c>
      <c r="I170" s="23" t="s">
        <v>186</v>
      </c>
      <c r="J170" s="38" t="s">
        <v>617</v>
      </c>
      <c r="K170" s="74" t="s">
        <v>89</v>
      </c>
      <c r="L170" s="74">
        <v>2</v>
      </c>
      <c r="M170" s="24" t="s">
        <v>49</v>
      </c>
      <c r="N170" s="38" t="s">
        <v>107</v>
      </c>
      <c r="O170" s="24" t="s">
        <v>108</v>
      </c>
      <c r="P170" s="38" t="s">
        <v>118</v>
      </c>
      <c r="Q170" s="86">
        <v>80</v>
      </c>
      <c r="R170" s="86">
        <v>80</v>
      </c>
      <c r="S170" s="24">
        <v>0</v>
      </c>
      <c r="T170" s="24">
        <v>0</v>
      </c>
      <c r="U170" s="24">
        <v>0</v>
      </c>
      <c r="V170" s="24" t="s">
        <v>92</v>
      </c>
      <c r="W170" s="24" t="s">
        <v>618</v>
      </c>
      <c r="X170" s="24" t="str">
        <f t="shared" si="2"/>
        <v>产业道路硬化1200米、混凝土水沟2000米、作业道路1200米，新增储水池2个</v>
      </c>
      <c r="Y170" s="24">
        <v>1</v>
      </c>
      <c r="Z170" s="24">
        <v>32</v>
      </c>
      <c r="AA170" s="24">
        <v>97</v>
      </c>
      <c r="AB170" s="23">
        <v>20</v>
      </c>
      <c r="AC170" s="24" t="s">
        <v>54</v>
      </c>
      <c r="AD170" s="24" t="s">
        <v>55</v>
      </c>
      <c r="AE170" s="24" t="s">
        <v>602</v>
      </c>
      <c r="AF170" s="24" t="s">
        <v>616</v>
      </c>
      <c r="IJ170" s="20"/>
      <c r="IK170" s="20"/>
      <c r="IL170" s="20"/>
      <c r="IM170" s="20"/>
    </row>
    <row r="171" spans="1:247" s="1" customFormat="1" ht="36">
      <c r="A171" s="33">
        <v>162</v>
      </c>
      <c r="B171" s="24">
        <v>2023</v>
      </c>
      <c r="C171" s="24" t="s">
        <v>619</v>
      </c>
      <c r="D171" s="24" t="s">
        <v>41</v>
      </c>
      <c r="E171" s="23" t="s">
        <v>42</v>
      </c>
      <c r="F171" s="24" t="s">
        <v>43</v>
      </c>
      <c r="G171" s="24" t="s">
        <v>598</v>
      </c>
      <c r="H171" s="24" t="s">
        <v>620</v>
      </c>
      <c r="I171" s="24" t="s">
        <v>87</v>
      </c>
      <c r="J171" s="24" t="s">
        <v>621</v>
      </c>
      <c r="K171" s="74" t="s">
        <v>89</v>
      </c>
      <c r="L171" s="24">
        <v>0.013</v>
      </c>
      <c r="M171" s="24" t="s">
        <v>115</v>
      </c>
      <c r="N171" s="38" t="s">
        <v>125</v>
      </c>
      <c r="O171" s="23" t="s">
        <v>126</v>
      </c>
      <c r="P171" s="38" t="s">
        <v>72</v>
      </c>
      <c r="Q171" s="24">
        <v>60</v>
      </c>
      <c r="R171" s="24">
        <v>60</v>
      </c>
      <c r="S171" s="24">
        <v>0</v>
      </c>
      <c r="T171" s="24">
        <v>0</v>
      </c>
      <c r="U171" s="24">
        <v>0</v>
      </c>
      <c r="V171" s="24" t="s">
        <v>92</v>
      </c>
      <c r="W171" s="24" t="s">
        <v>119</v>
      </c>
      <c r="X171" s="24" t="str">
        <f t="shared" si="2"/>
        <v>新建拦水坝一座高7米及下游附属设施30*30水渠500米</v>
      </c>
      <c r="Y171" s="24">
        <v>1</v>
      </c>
      <c r="Z171" s="24">
        <v>356</v>
      </c>
      <c r="AA171" s="24">
        <v>1308</v>
      </c>
      <c r="AB171" s="23">
        <v>19</v>
      </c>
      <c r="AC171" s="24" t="s">
        <v>54</v>
      </c>
      <c r="AD171" s="24" t="s">
        <v>129</v>
      </c>
      <c r="AE171" s="24" t="s">
        <v>602</v>
      </c>
      <c r="AF171" s="24" t="s">
        <v>620</v>
      </c>
      <c r="IJ171" s="20"/>
      <c r="IK171" s="20"/>
      <c r="IL171" s="20"/>
      <c r="IM171" s="20"/>
    </row>
    <row r="172" spans="1:248" s="5" customFormat="1" ht="48">
      <c r="A172" s="33">
        <v>163</v>
      </c>
      <c r="B172" s="24">
        <v>2023</v>
      </c>
      <c r="C172" s="24" t="s">
        <v>622</v>
      </c>
      <c r="D172" s="24" t="s">
        <v>41</v>
      </c>
      <c r="E172" s="24" t="s">
        <v>42</v>
      </c>
      <c r="F172" s="24" t="s">
        <v>43</v>
      </c>
      <c r="G172" s="24" t="s">
        <v>598</v>
      </c>
      <c r="H172" s="24" t="s">
        <v>620</v>
      </c>
      <c r="I172" s="24" t="s">
        <v>87</v>
      </c>
      <c r="J172" s="24" t="s">
        <v>623</v>
      </c>
      <c r="K172" s="24" t="s">
        <v>89</v>
      </c>
      <c r="L172" s="24">
        <v>2.5</v>
      </c>
      <c r="M172" s="24" t="s">
        <v>49</v>
      </c>
      <c r="N172" s="24" t="s">
        <v>107</v>
      </c>
      <c r="O172" s="24" t="s">
        <v>108</v>
      </c>
      <c r="P172" s="24" t="s">
        <v>118</v>
      </c>
      <c r="Q172" s="24">
        <v>42</v>
      </c>
      <c r="R172" s="24">
        <v>42</v>
      </c>
      <c r="S172" s="24">
        <v>0</v>
      </c>
      <c r="T172" s="24">
        <v>0</v>
      </c>
      <c r="U172" s="24">
        <v>0</v>
      </c>
      <c r="V172" s="24" t="s">
        <v>92</v>
      </c>
      <c r="W172" s="24" t="s">
        <v>248</v>
      </c>
      <c r="X172" s="24" t="str">
        <f t="shared" si="2"/>
        <v>水池新建3座，深水井3口，管道铺设2.5千米等</v>
      </c>
      <c r="Y172" s="24">
        <v>1</v>
      </c>
      <c r="Z172" s="24">
        <v>10</v>
      </c>
      <c r="AA172" s="24">
        <v>50</v>
      </c>
      <c r="AB172" s="24">
        <v>20</v>
      </c>
      <c r="AC172" s="24" t="s">
        <v>54</v>
      </c>
      <c r="AD172" s="24" t="s">
        <v>55</v>
      </c>
      <c r="AE172" s="24" t="s">
        <v>602</v>
      </c>
      <c r="AF172" s="24" t="s">
        <v>620</v>
      </c>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row>
    <row r="173" spans="1:247" s="1" customFormat="1" ht="48">
      <c r="A173" s="33">
        <v>164</v>
      </c>
      <c r="B173" s="24">
        <v>2023</v>
      </c>
      <c r="C173" s="24" t="s">
        <v>624</v>
      </c>
      <c r="D173" s="24" t="s">
        <v>41</v>
      </c>
      <c r="E173" s="23" t="s">
        <v>42</v>
      </c>
      <c r="F173" s="24" t="s">
        <v>43</v>
      </c>
      <c r="G173" s="24" t="s">
        <v>598</v>
      </c>
      <c r="H173" s="24" t="s">
        <v>620</v>
      </c>
      <c r="I173" s="24" t="s">
        <v>87</v>
      </c>
      <c r="J173" s="24" t="s">
        <v>625</v>
      </c>
      <c r="K173" s="74" t="s">
        <v>89</v>
      </c>
      <c r="L173" s="24">
        <v>3.5</v>
      </c>
      <c r="M173" s="24" t="s">
        <v>49</v>
      </c>
      <c r="N173" s="38" t="s">
        <v>107</v>
      </c>
      <c r="O173" s="23" t="s">
        <v>247</v>
      </c>
      <c r="P173" s="38" t="s">
        <v>118</v>
      </c>
      <c r="Q173" s="24">
        <v>50</v>
      </c>
      <c r="R173" s="24">
        <v>50</v>
      </c>
      <c r="S173" s="24">
        <v>0</v>
      </c>
      <c r="T173" s="24">
        <v>0</v>
      </c>
      <c r="U173" s="24">
        <v>0</v>
      </c>
      <c r="V173" s="24" t="s">
        <v>92</v>
      </c>
      <c r="W173" s="24" t="s">
        <v>626</v>
      </c>
      <c r="X173" s="24" t="str">
        <f t="shared" si="2"/>
        <v>新建、维修30*30灌溉水渠3500米等</v>
      </c>
      <c r="Y173" s="24">
        <v>1</v>
      </c>
      <c r="Z173" s="24">
        <v>130</v>
      </c>
      <c r="AA173" s="24">
        <v>460</v>
      </c>
      <c r="AB173" s="23">
        <v>19</v>
      </c>
      <c r="AC173" s="24" t="s">
        <v>54</v>
      </c>
      <c r="AD173" s="23" t="s">
        <v>55</v>
      </c>
      <c r="AE173" s="24" t="s">
        <v>602</v>
      </c>
      <c r="AF173" s="24" t="s">
        <v>620</v>
      </c>
      <c r="IJ173" s="20"/>
      <c r="IK173" s="20"/>
      <c r="IL173" s="20"/>
      <c r="IM173" s="20"/>
    </row>
    <row r="174" spans="1:247" s="1" customFormat="1" ht="96">
      <c r="A174" s="33">
        <v>165</v>
      </c>
      <c r="B174" s="24">
        <v>2023</v>
      </c>
      <c r="C174" s="24" t="s">
        <v>627</v>
      </c>
      <c r="D174" s="24" t="s">
        <v>41</v>
      </c>
      <c r="E174" s="23" t="s">
        <v>42</v>
      </c>
      <c r="F174" s="24" t="s">
        <v>43</v>
      </c>
      <c r="G174" s="24" t="s">
        <v>598</v>
      </c>
      <c r="H174" s="24" t="s">
        <v>628</v>
      </c>
      <c r="I174" s="24" t="s">
        <v>87</v>
      </c>
      <c r="J174" s="24" t="s">
        <v>629</v>
      </c>
      <c r="K174" s="24" t="s">
        <v>100</v>
      </c>
      <c r="L174" s="24">
        <v>760</v>
      </c>
      <c r="M174" s="24" t="s">
        <v>49</v>
      </c>
      <c r="N174" s="38" t="s">
        <v>90</v>
      </c>
      <c r="O174" s="24" t="s">
        <v>91</v>
      </c>
      <c r="P174" s="24" t="s">
        <v>52</v>
      </c>
      <c r="Q174" s="24">
        <v>380</v>
      </c>
      <c r="R174" s="96">
        <v>380</v>
      </c>
      <c r="S174" s="24">
        <v>0</v>
      </c>
      <c r="T174" s="24">
        <v>0</v>
      </c>
      <c r="U174" s="24">
        <v>0</v>
      </c>
      <c r="V174" s="24" t="s">
        <v>92</v>
      </c>
      <c r="W174" s="24" t="s">
        <v>630</v>
      </c>
      <c r="X174" s="24" t="str">
        <f t="shared" si="2"/>
        <v>新种脐橙760亩</v>
      </c>
      <c r="Y174" s="24">
        <v>1</v>
      </c>
      <c r="Z174" s="24">
        <v>156</v>
      </c>
      <c r="AA174" s="24">
        <v>347</v>
      </c>
      <c r="AB174" s="24">
        <v>12</v>
      </c>
      <c r="AC174" s="24" t="s">
        <v>54</v>
      </c>
      <c r="AD174" s="24" t="s">
        <v>55</v>
      </c>
      <c r="AE174" s="24" t="s">
        <v>602</v>
      </c>
      <c r="AF174" s="24" t="s">
        <v>628</v>
      </c>
      <c r="IJ174" s="20"/>
      <c r="IK174" s="20"/>
      <c r="IL174" s="20"/>
      <c r="IM174" s="20"/>
    </row>
    <row r="175" spans="1:247" s="1" customFormat="1" ht="36">
      <c r="A175" s="33">
        <v>166</v>
      </c>
      <c r="B175" s="24">
        <v>2023</v>
      </c>
      <c r="C175" s="24" t="s">
        <v>631</v>
      </c>
      <c r="D175" s="24" t="s">
        <v>58</v>
      </c>
      <c r="E175" s="23" t="s">
        <v>42</v>
      </c>
      <c r="F175" s="24" t="s">
        <v>43</v>
      </c>
      <c r="G175" s="24" t="s">
        <v>598</v>
      </c>
      <c r="H175" s="24" t="s">
        <v>628</v>
      </c>
      <c r="I175" s="24" t="s">
        <v>87</v>
      </c>
      <c r="J175" s="24" t="s">
        <v>632</v>
      </c>
      <c r="K175" s="24" t="s">
        <v>89</v>
      </c>
      <c r="L175" s="24">
        <v>1</v>
      </c>
      <c r="M175" s="24" t="s">
        <v>115</v>
      </c>
      <c r="N175" s="38" t="s">
        <v>125</v>
      </c>
      <c r="O175" s="23" t="s">
        <v>254</v>
      </c>
      <c r="P175" s="38" t="s">
        <v>72</v>
      </c>
      <c r="Q175" s="24">
        <v>30</v>
      </c>
      <c r="R175" s="24">
        <v>30</v>
      </c>
      <c r="S175" s="24">
        <v>0</v>
      </c>
      <c r="T175" s="24">
        <v>0</v>
      </c>
      <c r="U175" s="24">
        <v>0</v>
      </c>
      <c r="V175" s="24" t="s">
        <v>92</v>
      </c>
      <c r="W175" s="24" t="s">
        <v>119</v>
      </c>
      <c r="X175" s="24" t="str">
        <f t="shared" si="2"/>
        <v>道路维修1000米，宽3米</v>
      </c>
      <c r="Y175" s="24">
        <v>1</v>
      </c>
      <c r="Z175" s="24">
        <v>215</v>
      </c>
      <c r="AA175" s="24">
        <v>650</v>
      </c>
      <c r="AB175" s="23">
        <v>20</v>
      </c>
      <c r="AC175" s="24" t="s">
        <v>54</v>
      </c>
      <c r="AD175" s="26" t="s">
        <v>255</v>
      </c>
      <c r="AE175" s="24" t="s">
        <v>602</v>
      </c>
      <c r="AF175" s="24" t="s">
        <v>628</v>
      </c>
      <c r="IJ175" s="20"/>
      <c r="IK175" s="20"/>
      <c r="IL175" s="20"/>
      <c r="IM175" s="20"/>
    </row>
    <row r="176" spans="1:247" s="1" customFormat="1" ht="36">
      <c r="A176" s="33">
        <v>167</v>
      </c>
      <c r="B176" s="24">
        <v>2023</v>
      </c>
      <c r="C176" s="24" t="s">
        <v>633</v>
      </c>
      <c r="D176" s="24" t="s">
        <v>41</v>
      </c>
      <c r="E176" s="23" t="s">
        <v>42</v>
      </c>
      <c r="F176" s="24" t="s">
        <v>43</v>
      </c>
      <c r="G176" s="24" t="s">
        <v>598</v>
      </c>
      <c r="H176" s="24" t="s">
        <v>634</v>
      </c>
      <c r="I176" s="24" t="s">
        <v>635</v>
      </c>
      <c r="J176" s="24" t="s">
        <v>636</v>
      </c>
      <c r="K176" s="74" t="s">
        <v>89</v>
      </c>
      <c r="L176" s="24">
        <v>0.5</v>
      </c>
      <c r="M176" s="24" t="s">
        <v>115</v>
      </c>
      <c r="N176" s="38" t="s">
        <v>125</v>
      </c>
      <c r="O176" s="38" t="s">
        <v>254</v>
      </c>
      <c r="P176" s="38" t="s">
        <v>72</v>
      </c>
      <c r="Q176" s="24">
        <v>34</v>
      </c>
      <c r="R176" s="24">
        <v>34</v>
      </c>
      <c r="S176" s="24">
        <v>0</v>
      </c>
      <c r="T176" s="24">
        <v>0</v>
      </c>
      <c r="U176" s="24">
        <v>0</v>
      </c>
      <c r="V176" s="24" t="s">
        <v>92</v>
      </c>
      <c r="W176" s="24" t="s">
        <v>119</v>
      </c>
      <c r="X176" s="24" t="str">
        <f t="shared" si="2"/>
        <v>桥头桥至大金山道路500米扩宽至6米，</v>
      </c>
      <c r="Y176" s="24">
        <v>1</v>
      </c>
      <c r="Z176" s="24">
        <v>23</v>
      </c>
      <c r="AA176" s="24">
        <v>65</v>
      </c>
      <c r="AB176" s="23">
        <v>20</v>
      </c>
      <c r="AC176" s="24" t="s">
        <v>54</v>
      </c>
      <c r="AD176" s="26" t="s">
        <v>255</v>
      </c>
      <c r="AE176" s="24" t="s">
        <v>602</v>
      </c>
      <c r="AF176" s="24" t="s">
        <v>634</v>
      </c>
      <c r="IJ176" s="20"/>
      <c r="IK176" s="20"/>
      <c r="IL176" s="20"/>
      <c r="IM176" s="20"/>
    </row>
    <row r="177" spans="1:248" s="5" customFormat="1" ht="48">
      <c r="A177" s="33">
        <v>168</v>
      </c>
      <c r="B177" s="24">
        <v>2023</v>
      </c>
      <c r="C177" s="24" t="s">
        <v>637</v>
      </c>
      <c r="D177" s="24" t="s">
        <v>41</v>
      </c>
      <c r="E177" s="24" t="s">
        <v>42</v>
      </c>
      <c r="F177" s="24" t="s">
        <v>43</v>
      </c>
      <c r="G177" s="24" t="s">
        <v>598</v>
      </c>
      <c r="H177" s="24" t="s">
        <v>638</v>
      </c>
      <c r="I177" s="24" t="s">
        <v>186</v>
      </c>
      <c r="J177" s="24" t="s">
        <v>639</v>
      </c>
      <c r="K177" s="24" t="s">
        <v>192</v>
      </c>
      <c r="L177" s="24">
        <v>1200</v>
      </c>
      <c r="M177" s="24" t="s">
        <v>49</v>
      </c>
      <c r="N177" s="24" t="s">
        <v>107</v>
      </c>
      <c r="O177" s="24" t="s">
        <v>640</v>
      </c>
      <c r="P177" s="24" t="s">
        <v>118</v>
      </c>
      <c r="Q177" s="24">
        <v>30</v>
      </c>
      <c r="R177" s="24">
        <v>30</v>
      </c>
      <c r="S177" s="24">
        <v>0</v>
      </c>
      <c r="T177" s="24">
        <v>0</v>
      </c>
      <c r="U177" s="24">
        <v>0</v>
      </c>
      <c r="V177" s="24" t="s">
        <v>92</v>
      </c>
      <c r="W177" s="24" t="s">
        <v>248</v>
      </c>
      <c r="X177" s="24" t="str">
        <f t="shared" si="2"/>
        <v>新建沿果带30*30水渠400米，果带作业便道1200平米等</v>
      </c>
      <c r="Y177" s="24">
        <v>1</v>
      </c>
      <c r="Z177" s="24">
        <v>24</v>
      </c>
      <c r="AA177" s="24">
        <v>114</v>
      </c>
      <c r="AB177" s="24">
        <v>14</v>
      </c>
      <c r="AC177" s="24" t="s">
        <v>54</v>
      </c>
      <c r="AD177" s="24" t="s">
        <v>55</v>
      </c>
      <c r="AE177" s="24" t="s">
        <v>602</v>
      </c>
      <c r="AF177" s="24" t="s">
        <v>638</v>
      </c>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
      <c r="IL177" s="2"/>
      <c r="IM177" s="2"/>
      <c r="IN177" s="2"/>
    </row>
    <row r="178" spans="1:32" s="2" customFormat="1" ht="36">
      <c r="A178" s="33">
        <v>169</v>
      </c>
      <c r="B178" s="24">
        <v>2023</v>
      </c>
      <c r="C178" s="24" t="s">
        <v>641</v>
      </c>
      <c r="D178" s="24" t="s">
        <v>41</v>
      </c>
      <c r="E178" s="24" t="s">
        <v>42</v>
      </c>
      <c r="F178" s="24" t="s">
        <v>43</v>
      </c>
      <c r="G178" s="24" t="s">
        <v>598</v>
      </c>
      <c r="H178" s="24" t="s">
        <v>616</v>
      </c>
      <c r="I178" s="24" t="s">
        <v>186</v>
      </c>
      <c r="J178" s="24" t="s">
        <v>642</v>
      </c>
      <c r="K178" s="24" t="s">
        <v>89</v>
      </c>
      <c r="L178" s="24">
        <v>0.007</v>
      </c>
      <c r="M178" s="24" t="s">
        <v>115</v>
      </c>
      <c r="N178" s="24" t="s">
        <v>125</v>
      </c>
      <c r="O178" s="24" t="s">
        <v>217</v>
      </c>
      <c r="P178" s="24" t="s">
        <v>118</v>
      </c>
      <c r="Q178" s="24">
        <v>9</v>
      </c>
      <c r="R178" s="24">
        <v>9</v>
      </c>
      <c r="S178" s="24">
        <v>0</v>
      </c>
      <c r="T178" s="24">
        <v>0</v>
      </c>
      <c r="U178" s="24">
        <v>0</v>
      </c>
      <c r="V178" s="24" t="s">
        <v>92</v>
      </c>
      <c r="W178" s="24" t="s">
        <v>119</v>
      </c>
      <c r="X178" s="24" t="str">
        <f t="shared" si="2"/>
        <v>新建桥梁一座，长7米，宽3.5米</v>
      </c>
      <c r="Y178" s="24">
        <v>1</v>
      </c>
      <c r="Z178" s="24">
        <v>98</v>
      </c>
      <c r="AA178" s="24">
        <v>294</v>
      </c>
      <c r="AB178" s="24">
        <v>15</v>
      </c>
      <c r="AC178" s="24" t="s">
        <v>54</v>
      </c>
      <c r="AD178" s="24" t="s">
        <v>279</v>
      </c>
      <c r="AE178" s="24" t="s">
        <v>602</v>
      </c>
      <c r="AF178" s="24" t="s">
        <v>616</v>
      </c>
    </row>
    <row r="179" spans="1:247" s="1" customFormat="1" ht="84">
      <c r="A179" s="33">
        <v>170</v>
      </c>
      <c r="B179" s="24">
        <v>2023</v>
      </c>
      <c r="C179" s="25" t="s">
        <v>643</v>
      </c>
      <c r="D179" s="97" t="s">
        <v>41</v>
      </c>
      <c r="E179" s="23" t="s">
        <v>42</v>
      </c>
      <c r="F179" s="23" t="s">
        <v>43</v>
      </c>
      <c r="G179" s="23" t="s">
        <v>598</v>
      </c>
      <c r="H179" s="23" t="s">
        <v>638</v>
      </c>
      <c r="I179" s="24" t="s">
        <v>186</v>
      </c>
      <c r="J179" s="28" t="s">
        <v>644</v>
      </c>
      <c r="K179" s="25" t="s">
        <v>100</v>
      </c>
      <c r="L179" s="25">
        <v>30</v>
      </c>
      <c r="M179" s="24" t="s">
        <v>49</v>
      </c>
      <c r="N179" s="24" t="s">
        <v>107</v>
      </c>
      <c r="O179" s="24" t="s">
        <v>108</v>
      </c>
      <c r="P179" s="26" t="s">
        <v>118</v>
      </c>
      <c r="Q179" s="25">
        <v>50</v>
      </c>
      <c r="R179" s="25">
        <v>50</v>
      </c>
      <c r="S179" s="24">
        <v>0</v>
      </c>
      <c r="T179" s="24">
        <v>0</v>
      </c>
      <c r="U179" s="24">
        <v>0</v>
      </c>
      <c r="V179" s="24" t="s">
        <v>92</v>
      </c>
      <c r="W179" s="26" t="s">
        <v>645</v>
      </c>
      <c r="X179" s="24" t="str">
        <f t="shared" si="2"/>
        <v>滴灌建设30亩，道路硬化1300平方米，蓄水池1个</v>
      </c>
      <c r="Y179" s="109">
        <v>1</v>
      </c>
      <c r="Z179" s="25">
        <v>120</v>
      </c>
      <c r="AA179" s="25">
        <v>476</v>
      </c>
      <c r="AB179" s="25">
        <v>23</v>
      </c>
      <c r="AC179" s="24" t="s">
        <v>54</v>
      </c>
      <c r="AD179" s="23" t="s">
        <v>55</v>
      </c>
      <c r="AE179" s="24" t="s">
        <v>602</v>
      </c>
      <c r="AF179" s="24" t="s">
        <v>638</v>
      </c>
      <c r="IJ179" s="20"/>
      <c r="IK179" s="20"/>
      <c r="IL179" s="20"/>
      <c r="IM179" s="20"/>
    </row>
    <row r="180" spans="1:247" s="1" customFormat="1" ht="48">
      <c r="A180" s="33">
        <v>171</v>
      </c>
      <c r="B180" s="24">
        <v>2023</v>
      </c>
      <c r="C180" s="24" t="s">
        <v>646</v>
      </c>
      <c r="D180" s="24" t="s">
        <v>41</v>
      </c>
      <c r="E180" s="23" t="s">
        <v>42</v>
      </c>
      <c r="F180" s="24" t="s">
        <v>43</v>
      </c>
      <c r="G180" s="24" t="s">
        <v>598</v>
      </c>
      <c r="H180" s="24" t="s">
        <v>647</v>
      </c>
      <c r="I180" s="26" t="s">
        <v>186</v>
      </c>
      <c r="J180" s="24" t="s">
        <v>648</v>
      </c>
      <c r="K180" s="24" t="s">
        <v>192</v>
      </c>
      <c r="L180" s="24">
        <v>1500</v>
      </c>
      <c r="M180" s="31" t="s">
        <v>115</v>
      </c>
      <c r="N180" s="24" t="s">
        <v>125</v>
      </c>
      <c r="O180" s="38" t="s">
        <v>205</v>
      </c>
      <c r="P180" s="38" t="s">
        <v>118</v>
      </c>
      <c r="Q180" s="24">
        <v>60</v>
      </c>
      <c r="R180" s="24">
        <v>60</v>
      </c>
      <c r="S180" s="24">
        <v>0</v>
      </c>
      <c r="T180" s="24">
        <v>0</v>
      </c>
      <c r="U180" s="24">
        <v>0</v>
      </c>
      <c r="V180" s="24" t="s">
        <v>92</v>
      </c>
      <c r="W180" s="24" t="s">
        <v>614</v>
      </c>
      <c r="X180" s="24" t="str">
        <f t="shared" si="2"/>
        <v>果园基地道路硬化1500平米</v>
      </c>
      <c r="Y180" s="24">
        <v>1</v>
      </c>
      <c r="Z180" s="24">
        <v>33</v>
      </c>
      <c r="AA180" s="24">
        <v>97</v>
      </c>
      <c r="AB180" s="23">
        <v>20</v>
      </c>
      <c r="AC180" s="24" t="s">
        <v>54</v>
      </c>
      <c r="AD180" s="38" t="s">
        <v>207</v>
      </c>
      <c r="AE180" s="24" t="s">
        <v>602</v>
      </c>
      <c r="AF180" s="24" t="s">
        <v>647</v>
      </c>
      <c r="IJ180" s="20"/>
      <c r="IK180" s="20"/>
      <c r="IL180" s="20"/>
      <c r="IM180" s="20"/>
    </row>
    <row r="181" spans="1:247" s="1" customFormat="1" ht="48">
      <c r="A181" s="33">
        <v>172</v>
      </c>
      <c r="B181" s="24">
        <v>2023</v>
      </c>
      <c r="C181" s="24" t="s">
        <v>649</v>
      </c>
      <c r="D181" s="24" t="s">
        <v>41</v>
      </c>
      <c r="E181" s="23" t="s">
        <v>42</v>
      </c>
      <c r="F181" s="24" t="s">
        <v>43</v>
      </c>
      <c r="G181" s="24" t="s">
        <v>598</v>
      </c>
      <c r="H181" s="24" t="s">
        <v>647</v>
      </c>
      <c r="I181" s="26" t="s">
        <v>186</v>
      </c>
      <c r="J181" s="24" t="s">
        <v>650</v>
      </c>
      <c r="K181" s="24" t="s">
        <v>89</v>
      </c>
      <c r="L181" s="24">
        <v>0.6</v>
      </c>
      <c r="M181" s="31" t="s">
        <v>115</v>
      </c>
      <c r="N181" s="38" t="s">
        <v>125</v>
      </c>
      <c r="O181" s="38" t="s">
        <v>205</v>
      </c>
      <c r="P181" s="38" t="s">
        <v>118</v>
      </c>
      <c r="Q181" s="26">
        <v>30</v>
      </c>
      <c r="R181" s="24">
        <v>30</v>
      </c>
      <c r="S181" s="24">
        <v>0</v>
      </c>
      <c r="T181" s="24">
        <v>0</v>
      </c>
      <c r="U181" s="24">
        <v>0</v>
      </c>
      <c r="V181" s="24" t="s">
        <v>92</v>
      </c>
      <c r="W181" s="24" t="s">
        <v>614</v>
      </c>
      <c r="X181" s="24" t="str">
        <f t="shared" si="2"/>
        <v>基地道路硬1500平米</v>
      </c>
      <c r="Y181" s="24">
        <v>1</v>
      </c>
      <c r="Z181" s="24">
        <v>46</v>
      </c>
      <c r="AA181" s="24">
        <v>149</v>
      </c>
      <c r="AB181" s="23">
        <v>20</v>
      </c>
      <c r="AC181" s="24" t="s">
        <v>54</v>
      </c>
      <c r="AD181" s="38" t="s">
        <v>207</v>
      </c>
      <c r="AE181" s="24" t="s">
        <v>602</v>
      </c>
      <c r="AF181" s="24" t="s">
        <v>647</v>
      </c>
      <c r="IJ181" s="20"/>
      <c r="IK181" s="20"/>
      <c r="IL181" s="20"/>
      <c r="IM181" s="20"/>
    </row>
    <row r="182" spans="1:247" s="1" customFormat="1" ht="36">
      <c r="A182" s="33">
        <v>173</v>
      </c>
      <c r="B182" s="24">
        <v>2023</v>
      </c>
      <c r="C182" s="24" t="s">
        <v>651</v>
      </c>
      <c r="D182" s="24" t="s">
        <v>41</v>
      </c>
      <c r="E182" s="23" t="s">
        <v>42</v>
      </c>
      <c r="F182" s="24" t="s">
        <v>43</v>
      </c>
      <c r="G182" s="24" t="s">
        <v>598</v>
      </c>
      <c r="H182" s="24" t="s">
        <v>599</v>
      </c>
      <c r="I182" s="24" t="s">
        <v>211</v>
      </c>
      <c r="J182" s="24" t="s">
        <v>652</v>
      </c>
      <c r="K182" s="24" t="s">
        <v>192</v>
      </c>
      <c r="L182" s="24">
        <v>3000</v>
      </c>
      <c r="M182" s="24" t="s">
        <v>115</v>
      </c>
      <c r="N182" s="38" t="s">
        <v>125</v>
      </c>
      <c r="O182" s="23" t="s">
        <v>254</v>
      </c>
      <c r="P182" s="38" t="s">
        <v>72</v>
      </c>
      <c r="Q182" s="24">
        <v>40</v>
      </c>
      <c r="R182" s="24">
        <v>40</v>
      </c>
      <c r="S182" s="24">
        <v>0</v>
      </c>
      <c r="T182" s="24">
        <v>0</v>
      </c>
      <c r="U182" s="24">
        <v>0</v>
      </c>
      <c r="V182" s="24" t="s">
        <v>92</v>
      </c>
      <c r="W182" s="24" t="s">
        <v>119</v>
      </c>
      <c r="X182" s="24" t="str">
        <f t="shared" si="2"/>
        <v>维修道路3000平米、道路破损、清运等</v>
      </c>
      <c r="Y182" s="24">
        <v>7</v>
      </c>
      <c r="Z182" s="24">
        <v>35</v>
      </c>
      <c r="AA182" s="24">
        <v>138</v>
      </c>
      <c r="AB182" s="23">
        <v>20</v>
      </c>
      <c r="AC182" s="24" t="s">
        <v>54</v>
      </c>
      <c r="AD182" s="24" t="s">
        <v>255</v>
      </c>
      <c r="AE182" s="24" t="s">
        <v>602</v>
      </c>
      <c r="AF182" s="24" t="s">
        <v>599</v>
      </c>
      <c r="IJ182" s="20"/>
      <c r="IK182" s="20"/>
      <c r="IL182" s="20"/>
      <c r="IM182" s="20"/>
    </row>
    <row r="183" spans="1:247" s="1" customFormat="1" ht="36">
      <c r="A183" s="33">
        <v>174</v>
      </c>
      <c r="B183" s="24">
        <v>2023</v>
      </c>
      <c r="C183" s="24" t="s">
        <v>653</v>
      </c>
      <c r="D183" s="24" t="s">
        <v>41</v>
      </c>
      <c r="E183" s="23" t="s">
        <v>42</v>
      </c>
      <c r="F183" s="24" t="s">
        <v>43</v>
      </c>
      <c r="G183" s="24" t="s">
        <v>598</v>
      </c>
      <c r="H183" s="24" t="s">
        <v>599</v>
      </c>
      <c r="I183" s="24" t="s">
        <v>211</v>
      </c>
      <c r="J183" s="24" t="s">
        <v>654</v>
      </c>
      <c r="K183" s="74" t="s">
        <v>89</v>
      </c>
      <c r="L183" s="24">
        <v>0.2</v>
      </c>
      <c r="M183" s="24" t="s">
        <v>115</v>
      </c>
      <c r="N183" s="38" t="s">
        <v>125</v>
      </c>
      <c r="O183" s="23" t="s">
        <v>217</v>
      </c>
      <c r="P183" s="38" t="s">
        <v>72</v>
      </c>
      <c r="Q183" s="24">
        <v>65</v>
      </c>
      <c r="R183" s="24">
        <v>65</v>
      </c>
      <c r="S183" s="24">
        <v>0</v>
      </c>
      <c r="T183" s="24">
        <v>0</v>
      </c>
      <c r="U183" s="24">
        <v>0</v>
      </c>
      <c r="V183" s="24" t="s">
        <v>92</v>
      </c>
      <c r="W183" s="24" t="s">
        <v>119</v>
      </c>
      <c r="X183" s="24" t="str">
        <f t="shared" si="2"/>
        <v>新建河堤堡坎300米、河道整治及配套设施等</v>
      </c>
      <c r="Y183" s="24">
        <v>8</v>
      </c>
      <c r="Z183" s="24">
        <v>45</v>
      </c>
      <c r="AA183" s="24">
        <v>175</v>
      </c>
      <c r="AB183" s="23">
        <v>20</v>
      </c>
      <c r="AC183" s="24" t="s">
        <v>54</v>
      </c>
      <c r="AD183" s="24" t="s">
        <v>129</v>
      </c>
      <c r="AE183" s="24" t="s">
        <v>602</v>
      </c>
      <c r="AF183" s="24" t="s">
        <v>599</v>
      </c>
      <c r="IJ183" s="20"/>
      <c r="IK183" s="20"/>
      <c r="IL183" s="20"/>
      <c r="IM183" s="20"/>
    </row>
    <row r="184" spans="1:247" s="1" customFormat="1" ht="48">
      <c r="A184" s="33">
        <v>175</v>
      </c>
      <c r="B184" s="24">
        <v>2023</v>
      </c>
      <c r="C184" s="24" t="s">
        <v>655</v>
      </c>
      <c r="D184" s="24" t="s">
        <v>41</v>
      </c>
      <c r="E184" s="23" t="s">
        <v>42</v>
      </c>
      <c r="F184" s="24" t="s">
        <v>43</v>
      </c>
      <c r="G184" s="24" t="s">
        <v>598</v>
      </c>
      <c r="H184" s="24" t="s">
        <v>599</v>
      </c>
      <c r="I184" s="24" t="s">
        <v>211</v>
      </c>
      <c r="J184" s="24" t="s">
        <v>656</v>
      </c>
      <c r="K184" s="24" t="s">
        <v>100</v>
      </c>
      <c r="L184" s="24">
        <v>15</v>
      </c>
      <c r="M184" s="24" t="s">
        <v>49</v>
      </c>
      <c r="N184" s="38" t="s">
        <v>90</v>
      </c>
      <c r="O184" s="23" t="s">
        <v>91</v>
      </c>
      <c r="P184" s="38" t="s">
        <v>52</v>
      </c>
      <c r="Q184" s="24">
        <v>80</v>
      </c>
      <c r="R184" s="24">
        <v>80</v>
      </c>
      <c r="S184" s="24">
        <v>0</v>
      </c>
      <c r="T184" s="24">
        <v>0</v>
      </c>
      <c r="U184" s="24">
        <v>0</v>
      </c>
      <c r="V184" s="24" t="s">
        <v>92</v>
      </c>
      <c r="W184" s="24" t="s">
        <v>657</v>
      </c>
      <c r="X184" s="24" t="str">
        <f t="shared" si="2"/>
        <v>新建大棚15亩种植蔬果、产业道路新建1300米及其他配套设施</v>
      </c>
      <c r="Y184" s="24">
        <v>1</v>
      </c>
      <c r="Z184" s="24">
        <v>43</v>
      </c>
      <c r="AA184" s="24">
        <v>154</v>
      </c>
      <c r="AB184" s="23">
        <v>20</v>
      </c>
      <c r="AC184" s="24" t="s">
        <v>54</v>
      </c>
      <c r="AD184" s="24" t="s">
        <v>55</v>
      </c>
      <c r="AE184" s="24" t="s">
        <v>602</v>
      </c>
      <c r="AF184" s="24" t="s">
        <v>599</v>
      </c>
      <c r="IJ184" s="20"/>
      <c r="IK184" s="20"/>
      <c r="IL184" s="20"/>
      <c r="IM184" s="20"/>
    </row>
    <row r="185" spans="1:247" s="1" customFormat="1" ht="36">
      <c r="A185" s="33">
        <v>176</v>
      </c>
      <c r="B185" s="24">
        <v>2023</v>
      </c>
      <c r="C185" s="24" t="s">
        <v>658</v>
      </c>
      <c r="D185" s="24" t="s">
        <v>41</v>
      </c>
      <c r="E185" s="23" t="s">
        <v>42</v>
      </c>
      <c r="F185" s="24" t="s">
        <v>43</v>
      </c>
      <c r="G185" s="24" t="s">
        <v>598</v>
      </c>
      <c r="H185" s="24" t="s">
        <v>609</v>
      </c>
      <c r="I185" s="24" t="s">
        <v>211</v>
      </c>
      <c r="J185" s="24" t="s">
        <v>659</v>
      </c>
      <c r="K185" s="74" t="s">
        <v>89</v>
      </c>
      <c r="L185" s="24">
        <v>1</v>
      </c>
      <c r="M185" s="24" t="s">
        <v>115</v>
      </c>
      <c r="N185" s="38" t="s">
        <v>125</v>
      </c>
      <c r="O185" s="23" t="s">
        <v>254</v>
      </c>
      <c r="P185" s="38" t="s">
        <v>72</v>
      </c>
      <c r="Q185" s="24">
        <v>30</v>
      </c>
      <c r="R185" s="24">
        <v>30</v>
      </c>
      <c r="S185" s="24">
        <v>0</v>
      </c>
      <c r="T185" s="24">
        <v>0</v>
      </c>
      <c r="U185" s="24">
        <v>0</v>
      </c>
      <c r="V185" s="24" t="s">
        <v>92</v>
      </c>
      <c r="W185" s="24" t="s">
        <v>119</v>
      </c>
      <c r="X185" s="24" t="str">
        <f t="shared" si="2"/>
        <v>通组路维修1000米，宽3.5</v>
      </c>
      <c r="Y185" s="24">
        <v>1</v>
      </c>
      <c r="Z185" s="24">
        <v>26</v>
      </c>
      <c r="AA185" s="24">
        <v>78</v>
      </c>
      <c r="AB185" s="23">
        <v>20</v>
      </c>
      <c r="AC185" s="24" t="s">
        <v>54</v>
      </c>
      <c r="AD185" s="26" t="s">
        <v>255</v>
      </c>
      <c r="AE185" s="24" t="s">
        <v>602</v>
      </c>
      <c r="AF185" s="24" t="s">
        <v>609</v>
      </c>
      <c r="IJ185" s="20"/>
      <c r="IK185" s="20"/>
      <c r="IL185" s="20"/>
      <c r="IM185" s="20"/>
    </row>
    <row r="186" spans="1:247" s="1" customFormat="1" ht="96">
      <c r="A186" s="33">
        <v>177</v>
      </c>
      <c r="B186" s="23">
        <v>2023</v>
      </c>
      <c r="C186" s="24" t="s">
        <v>660</v>
      </c>
      <c r="D186" s="97" t="s">
        <v>41</v>
      </c>
      <c r="E186" s="23" t="s">
        <v>42</v>
      </c>
      <c r="F186" s="23" t="s">
        <v>43</v>
      </c>
      <c r="G186" s="23" t="s">
        <v>598</v>
      </c>
      <c r="H186" s="23" t="s">
        <v>620</v>
      </c>
      <c r="I186" s="24" t="s">
        <v>87</v>
      </c>
      <c r="J186" s="23" t="s">
        <v>661</v>
      </c>
      <c r="K186" s="24" t="s">
        <v>100</v>
      </c>
      <c r="L186" s="24">
        <v>250</v>
      </c>
      <c r="M186" s="24" t="s">
        <v>49</v>
      </c>
      <c r="N186" s="24" t="s">
        <v>90</v>
      </c>
      <c r="O186" s="24" t="s">
        <v>91</v>
      </c>
      <c r="P186" s="24" t="s">
        <v>52</v>
      </c>
      <c r="Q186" s="24">
        <v>120</v>
      </c>
      <c r="R186" s="24">
        <v>120</v>
      </c>
      <c r="S186" s="24">
        <v>0</v>
      </c>
      <c r="T186" s="24">
        <v>0</v>
      </c>
      <c r="U186" s="24">
        <v>0</v>
      </c>
      <c r="V186" s="24" t="s">
        <v>92</v>
      </c>
      <c r="W186" s="24" t="s">
        <v>662</v>
      </c>
      <c r="X186" s="24" t="str">
        <f t="shared" si="2"/>
        <v>新植茶叶250亩等</v>
      </c>
      <c r="Y186" s="97">
        <v>1</v>
      </c>
      <c r="Z186" s="24">
        <v>121</v>
      </c>
      <c r="AA186" s="24">
        <v>360</v>
      </c>
      <c r="AB186" s="24">
        <v>25</v>
      </c>
      <c r="AC186" s="24" t="s">
        <v>54</v>
      </c>
      <c r="AD186" s="23" t="s">
        <v>55</v>
      </c>
      <c r="AE186" s="24" t="s">
        <v>602</v>
      </c>
      <c r="AF186" s="24" t="s">
        <v>620</v>
      </c>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c r="CW186" s="5"/>
      <c r="CX186" s="5"/>
      <c r="CY186" s="5"/>
      <c r="CZ186" s="5"/>
      <c r="DA186" s="5"/>
      <c r="DB186" s="5"/>
      <c r="DC186" s="5"/>
      <c r="DD186" s="5"/>
      <c r="DE186" s="5"/>
      <c r="DF186" s="5"/>
      <c r="DG186" s="5"/>
      <c r="DH186" s="5"/>
      <c r="DI186" s="5"/>
      <c r="DJ186" s="5"/>
      <c r="DK186" s="5"/>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c r="EV186" s="5"/>
      <c r="EW186" s="5"/>
      <c r="EX186" s="5"/>
      <c r="EY186" s="5"/>
      <c r="EZ186" s="5"/>
      <c r="FA186" s="5"/>
      <c r="FB186" s="5"/>
      <c r="FC186" s="5"/>
      <c r="FD186" s="5"/>
      <c r="FE186" s="5"/>
      <c r="FF186" s="5"/>
      <c r="FG186" s="5"/>
      <c r="FH186" s="5"/>
      <c r="FI186" s="5"/>
      <c r="FJ186" s="5"/>
      <c r="FK186" s="5"/>
      <c r="FL186" s="5"/>
      <c r="FM186" s="5"/>
      <c r="FN186" s="5"/>
      <c r="FO186" s="5"/>
      <c r="FP186" s="5"/>
      <c r="FQ186" s="5"/>
      <c r="FR186" s="5"/>
      <c r="FS186" s="5"/>
      <c r="FT186" s="5"/>
      <c r="FU186" s="5"/>
      <c r="FV186" s="5"/>
      <c r="FW186" s="5"/>
      <c r="FX186" s="5"/>
      <c r="FY186" s="5"/>
      <c r="FZ186" s="5"/>
      <c r="GA186" s="5"/>
      <c r="GB186" s="5"/>
      <c r="GC186" s="5"/>
      <c r="GD186" s="5"/>
      <c r="GE186" s="5"/>
      <c r="GF186" s="5"/>
      <c r="GG186" s="5"/>
      <c r="GH186" s="5"/>
      <c r="GI186" s="5"/>
      <c r="GJ186" s="5"/>
      <c r="GK186" s="5"/>
      <c r="GL186" s="5"/>
      <c r="GM186" s="5"/>
      <c r="GN186" s="5"/>
      <c r="GO186" s="5"/>
      <c r="GP186" s="5"/>
      <c r="GQ186" s="5"/>
      <c r="GR186" s="5"/>
      <c r="GS186" s="5"/>
      <c r="GT186" s="5"/>
      <c r="GU186" s="5"/>
      <c r="GV186" s="5"/>
      <c r="GW186" s="5"/>
      <c r="GX186" s="5"/>
      <c r="GY186" s="5"/>
      <c r="GZ186" s="5"/>
      <c r="HA186" s="5"/>
      <c r="HB186" s="5"/>
      <c r="HC186" s="5"/>
      <c r="HD186" s="5"/>
      <c r="HE186" s="5"/>
      <c r="HF186" s="5"/>
      <c r="HG186" s="5"/>
      <c r="HH186" s="5"/>
      <c r="HI186" s="5"/>
      <c r="HJ186" s="5"/>
      <c r="HK186" s="5"/>
      <c r="HL186" s="5"/>
      <c r="HM186" s="5"/>
      <c r="HN186" s="5"/>
      <c r="HO186" s="5"/>
      <c r="HP186" s="5"/>
      <c r="HQ186" s="5"/>
      <c r="HR186" s="5"/>
      <c r="HS186" s="5"/>
      <c r="HT186" s="5"/>
      <c r="HU186" s="5"/>
      <c r="HV186" s="5"/>
      <c r="HW186" s="5"/>
      <c r="HX186" s="5"/>
      <c r="HY186" s="5"/>
      <c r="HZ186" s="5"/>
      <c r="IA186" s="5"/>
      <c r="IB186" s="5"/>
      <c r="IC186" s="5"/>
      <c r="ID186" s="5"/>
      <c r="IE186" s="5"/>
      <c r="IF186" s="5"/>
      <c r="IG186" s="5"/>
      <c r="IH186" s="5"/>
      <c r="II186" s="5"/>
      <c r="IJ186" s="20"/>
      <c r="IK186" s="20"/>
      <c r="IL186" s="20"/>
      <c r="IM186" s="20"/>
    </row>
    <row r="187" spans="1:247" s="1" customFormat="1" ht="96">
      <c r="A187" s="33">
        <v>178</v>
      </c>
      <c r="B187" s="23">
        <v>2023</v>
      </c>
      <c r="C187" s="24" t="s">
        <v>663</v>
      </c>
      <c r="D187" s="97" t="s">
        <v>41</v>
      </c>
      <c r="E187" s="23" t="s">
        <v>42</v>
      </c>
      <c r="F187" s="23" t="s">
        <v>43</v>
      </c>
      <c r="G187" s="23" t="s">
        <v>598</v>
      </c>
      <c r="H187" s="23" t="s">
        <v>620</v>
      </c>
      <c r="I187" s="24" t="s">
        <v>87</v>
      </c>
      <c r="J187" s="23" t="s">
        <v>664</v>
      </c>
      <c r="K187" s="24" t="s">
        <v>192</v>
      </c>
      <c r="L187" s="24">
        <v>6400</v>
      </c>
      <c r="M187" s="24" t="s">
        <v>115</v>
      </c>
      <c r="N187" s="24" t="s">
        <v>125</v>
      </c>
      <c r="O187" s="24" t="s">
        <v>205</v>
      </c>
      <c r="P187" s="38" t="s">
        <v>118</v>
      </c>
      <c r="Q187" s="24">
        <v>150</v>
      </c>
      <c r="R187" s="24">
        <v>150</v>
      </c>
      <c r="S187" s="24">
        <v>0</v>
      </c>
      <c r="T187" s="24">
        <v>0</v>
      </c>
      <c r="U187" s="24">
        <v>0</v>
      </c>
      <c r="V187" s="24" t="s">
        <v>92</v>
      </c>
      <c r="W187" s="24" t="s">
        <v>665</v>
      </c>
      <c r="X187" s="24" t="str">
        <f t="shared" si="2"/>
        <v>新开硬化道路6400平方米，水池3座等</v>
      </c>
      <c r="Y187" s="97">
        <v>1</v>
      </c>
      <c r="Z187" s="24">
        <v>132</v>
      </c>
      <c r="AA187" s="24">
        <v>523</v>
      </c>
      <c r="AB187" s="24">
        <v>23</v>
      </c>
      <c r="AC187" s="24" t="s">
        <v>54</v>
      </c>
      <c r="AD187" s="23" t="s">
        <v>207</v>
      </c>
      <c r="AE187" s="24" t="s">
        <v>602</v>
      </c>
      <c r="AF187" s="24" t="s">
        <v>620</v>
      </c>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c r="CV187" s="5"/>
      <c r="CW187" s="5"/>
      <c r="CX187" s="5"/>
      <c r="CY187" s="5"/>
      <c r="CZ187" s="5"/>
      <c r="DA187" s="5"/>
      <c r="DB187" s="5"/>
      <c r="DC187" s="5"/>
      <c r="DD187" s="5"/>
      <c r="DE187" s="5"/>
      <c r="DF187" s="5"/>
      <c r="DG187" s="5"/>
      <c r="DH187" s="5"/>
      <c r="DI187" s="5"/>
      <c r="DJ187" s="5"/>
      <c r="DK187" s="5"/>
      <c r="DL187" s="5"/>
      <c r="DM187" s="5"/>
      <c r="DN187" s="5"/>
      <c r="DO187" s="5"/>
      <c r="DP187" s="5"/>
      <c r="DQ187" s="5"/>
      <c r="DR187" s="5"/>
      <c r="DS187" s="5"/>
      <c r="DT187" s="5"/>
      <c r="DU187" s="5"/>
      <c r="DV187" s="5"/>
      <c r="DW187" s="5"/>
      <c r="DX187" s="5"/>
      <c r="DY187" s="5"/>
      <c r="DZ187" s="5"/>
      <c r="EA187" s="5"/>
      <c r="EB187" s="5"/>
      <c r="EC187" s="5"/>
      <c r="ED187" s="5"/>
      <c r="EE187" s="5"/>
      <c r="EF187" s="5"/>
      <c r="EG187" s="5"/>
      <c r="EH187" s="5"/>
      <c r="EI187" s="5"/>
      <c r="EJ187" s="5"/>
      <c r="EK187" s="5"/>
      <c r="EL187" s="5"/>
      <c r="EM187" s="5"/>
      <c r="EN187" s="5"/>
      <c r="EO187" s="5"/>
      <c r="EP187" s="5"/>
      <c r="EQ187" s="5"/>
      <c r="ER187" s="5"/>
      <c r="ES187" s="5"/>
      <c r="ET187" s="5"/>
      <c r="EU187" s="5"/>
      <c r="EV187" s="5"/>
      <c r="EW187" s="5"/>
      <c r="EX187" s="5"/>
      <c r="EY187" s="5"/>
      <c r="EZ187" s="5"/>
      <c r="FA187" s="5"/>
      <c r="FB187" s="5"/>
      <c r="FC187" s="5"/>
      <c r="FD187" s="5"/>
      <c r="FE187" s="5"/>
      <c r="FF187" s="5"/>
      <c r="FG187" s="5"/>
      <c r="FH187" s="5"/>
      <c r="FI187" s="5"/>
      <c r="FJ187" s="5"/>
      <c r="FK187" s="5"/>
      <c r="FL187" s="5"/>
      <c r="FM187" s="5"/>
      <c r="FN187" s="5"/>
      <c r="FO187" s="5"/>
      <c r="FP187" s="5"/>
      <c r="FQ187" s="5"/>
      <c r="FR187" s="5"/>
      <c r="FS187" s="5"/>
      <c r="FT187" s="5"/>
      <c r="FU187" s="5"/>
      <c r="FV187" s="5"/>
      <c r="FW187" s="5"/>
      <c r="FX187" s="5"/>
      <c r="FY187" s="5"/>
      <c r="FZ187" s="5"/>
      <c r="GA187" s="5"/>
      <c r="GB187" s="5"/>
      <c r="GC187" s="5"/>
      <c r="GD187" s="5"/>
      <c r="GE187" s="5"/>
      <c r="GF187" s="5"/>
      <c r="GG187" s="5"/>
      <c r="GH187" s="5"/>
      <c r="GI187" s="5"/>
      <c r="GJ187" s="5"/>
      <c r="GK187" s="5"/>
      <c r="GL187" s="5"/>
      <c r="GM187" s="5"/>
      <c r="GN187" s="5"/>
      <c r="GO187" s="5"/>
      <c r="GP187" s="5"/>
      <c r="GQ187" s="5"/>
      <c r="GR187" s="5"/>
      <c r="GS187" s="5"/>
      <c r="GT187" s="5"/>
      <c r="GU187" s="5"/>
      <c r="GV187" s="5"/>
      <c r="GW187" s="5"/>
      <c r="GX187" s="5"/>
      <c r="GY187" s="5"/>
      <c r="GZ187" s="5"/>
      <c r="HA187" s="5"/>
      <c r="HB187" s="5"/>
      <c r="HC187" s="5"/>
      <c r="HD187" s="5"/>
      <c r="HE187" s="5"/>
      <c r="HF187" s="5"/>
      <c r="HG187" s="5"/>
      <c r="HH187" s="5"/>
      <c r="HI187" s="5"/>
      <c r="HJ187" s="5"/>
      <c r="HK187" s="5"/>
      <c r="HL187" s="5"/>
      <c r="HM187" s="5"/>
      <c r="HN187" s="5"/>
      <c r="HO187" s="5"/>
      <c r="HP187" s="5"/>
      <c r="HQ187" s="5"/>
      <c r="HR187" s="5"/>
      <c r="HS187" s="5"/>
      <c r="HT187" s="5"/>
      <c r="HU187" s="5"/>
      <c r="HV187" s="5"/>
      <c r="HW187" s="5"/>
      <c r="HX187" s="5"/>
      <c r="HY187" s="5"/>
      <c r="HZ187" s="5"/>
      <c r="IA187" s="5"/>
      <c r="IB187" s="5"/>
      <c r="IC187" s="5"/>
      <c r="ID187" s="5"/>
      <c r="IE187" s="5"/>
      <c r="IF187" s="5"/>
      <c r="IG187" s="5"/>
      <c r="IH187" s="5"/>
      <c r="II187" s="5"/>
      <c r="IJ187" s="20"/>
      <c r="IK187" s="20"/>
      <c r="IL187" s="20"/>
      <c r="IM187" s="20"/>
    </row>
    <row r="188" spans="1:247" s="1" customFormat="1" ht="48">
      <c r="A188" s="33">
        <v>179</v>
      </c>
      <c r="B188" s="24">
        <v>2023</v>
      </c>
      <c r="C188" s="24" t="s">
        <v>666</v>
      </c>
      <c r="D188" s="24" t="s">
        <v>41</v>
      </c>
      <c r="E188" s="23" t="s">
        <v>42</v>
      </c>
      <c r="F188" s="24" t="s">
        <v>43</v>
      </c>
      <c r="G188" s="24" t="s">
        <v>598</v>
      </c>
      <c r="H188" s="24" t="s">
        <v>609</v>
      </c>
      <c r="I188" s="24" t="s">
        <v>211</v>
      </c>
      <c r="J188" s="24" t="s">
        <v>667</v>
      </c>
      <c r="K188" s="74" t="s">
        <v>89</v>
      </c>
      <c r="L188" s="24">
        <v>0.8</v>
      </c>
      <c r="M188" s="24" t="s">
        <v>115</v>
      </c>
      <c r="N188" s="38" t="s">
        <v>125</v>
      </c>
      <c r="O188" s="23" t="s">
        <v>254</v>
      </c>
      <c r="P188" s="38" t="s">
        <v>118</v>
      </c>
      <c r="Q188" s="24">
        <v>42</v>
      </c>
      <c r="R188" s="24">
        <v>42</v>
      </c>
      <c r="S188" s="24">
        <v>0</v>
      </c>
      <c r="T188" s="24">
        <v>0</v>
      </c>
      <c r="U188" s="24">
        <v>0</v>
      </c>
      <c r="V188" s="24" t="s">
        <v>92</v>
      </c>
      <c r="W188" s="24" t="s">
        <v>119</v>
      </c>
      <c r="X188" s="24" t="str">
        <f t="shared" si="2"/>
        <v>通组路维修800米</v>
      </c>
      <c r="Y188" s="24">
        <v>1</v>
      </c>
      <c r="Z188" s="24">
        <v>38</v>
      </c>
      <c r="AA188" s="24">
        <v>143</v>
      </c>
      <c r="AB188" s="26">
        <v>20</v>
      </c>
      <c r="AC188" s="24" t="s">
        <v>54</v>
      </c>
      <c r="AD188" s="26" t="s">
        <v>255</v>
      </c>
      <c r="AE188" s="24" t="s">
        <v>602</v>
      </c>
      <c r="AF188" s="24" t="s">
        <v>609</v>
      </c>
      <c r="IJ188" s="20"/>
      <c r="IK188" s="20"/>
      <c r="IL188" s="20"/>
      <c r="IM188" s="20"/>
    </row>
    <row r="189" spans="1:247" s="1" customFormat="1" ht="48">
      <c r="A189" s="33">
        <v>180</v>
      </c>
      <c r="B189" s="24">
        <v>2023</v>
      </c>
      <c r="C189" s="24" t="s">
        <v>668</v>
      </c>
      <c r="D189" s="24" t="s">
        <v>41</v>
      </c>
      <c r="E189" s="23" t="s">
        <v>42</v>
      </c>
      <c r="F189" s="24" t="s">
        <v>43</v>
      </c>
      <c r="G189" s="24" t="s">
        <v>598</v>
      </c>
      <c r="H189" s="24" t="s">
        <v>616</v>
      </c>
      <c r="I189" s="26" t="s">
        <v>186</v>
      </c>
      <c r="J189" s="24" t="s">
        <v>669</v>
      </c>
      <c r="K189" s="24" t="s">
        <v>192</v>
      </c>
      <c r="L189" s="24">
        <v>3500</v>
      </c>
      <c r="M189" s="24" t="s">
        <v>115</v>
      </c>
      <c r="N189" s="38" t="s">
        <v>125</v>
      </c>
      <c r="O189" s="38" t="s">
        <v>205</v>
      </c>
      <c r="P189" s="38" t="s">
        <v>118</v>
      </c>
      <c r="Q189" s="24">
        <v>50</v>
      </c>
      <c r="R189" s="24">
        <v>50</v>
      </c>
      <c r="S189" s="24">
        <v>0</v>
      </c>
      <c r="T189" s="24">
        <v>0</v>
      </c>
      <c r="U189" s="24">
        <v>0</v>
      </c>
      <c r="V189" s="24" t="s">
        <v>92</v>
      </c>
      <c r="W189" s="24" t="s">
        <v>614</v>
      </c>
      <c r="X189" s="24" t="str">
        <f t="shared" si="2"/>
        <v>扩建硬化道路 隔仔至滴水寨路段3500米，宽3.5米</v>
      </c>
      <c r="Y189" s="24">
        <v>1</v>
      </c>
      <c r="Z189" s="24">
        <v>33</v>
      </c>
      <c r="AA189" s="24">
        <v>97</v>
      </c>
      <c r="AB189" s="23">
        <v>20</v>
      </c>
      <c r="AC189" s="24" t="s">
        <v>54</v>
      </c>
      <c r="AD189" s="38" t="s">
        <v>207</v>
      </c>
      <c r="AE189" s="24" t="s">
        <v>602</v>
      </c>
      <c r="AF189" s="24" t="s">
        <v>616</v>
      </c>
      <c r="IJ189" s="20"/>
      <c r="IK189" s="20"/>
      <c r="IL189" s="20"/>
      <c r="IM189" s="20"/>
    </row>
    <row r="190" spans="1:247" s="1" customFormat="1" ht="36">
      <c r="A190" s="33">
        <v>181</v>
      </c>
      <c r="B190" s="24">
        <v>2023</v>
      </c>
      <c r="C190" s="24" t="s">
        <v>670</v>
      </c>
      <c r="D190" s="24" t="s">
        <v>41</v>
      </c>
      <c r="E190" s="23" t="s">
        <v>42</v>
      </c>
      <c r="F190" s="24" t="s">
        <v>43</v>
      </c>
      <c r="G190" s="24" t="s">
        <v>598</v>
      </c>
      <c r="H190" s="24" t="s">
        <v>616</v>
      </c>
      <c r="I190" s="26" t="s">
        <v>186</v>
      </c>
      <c r="J190" s="24" t="s">
        <v>671</v>
      </c>
      <c r="K190" s="74" t="s">
        <v>89</v>
      </c>
      <c r="L190" s="24">
        <v>0.3</v>
      </c>
      <c r="M190" s="24" t="s">
        <v>115</v>
      </c>
      <c r="N190" s="38" t="s">
        <v>125</v>
      </c>
      <c r="O190" s="38" t="s">
        <v>254</v>
      </c>
      <c r="P190" s="38" t="s">
        <v>72</v>
      </c>
      <c r="Q190" s="24">
        <v>50</v>
      </c>
      <c r="R190" s="24">
        <v>50</v>
      </c>
      <c r="S190" s="24">
        <v>0</v>
      </c>
      <c r="T190" s="24">
        <v>0</v>
      </c>
      <c r="U190" s="24">
        <v>0</v>
      </c>
      <c r="V190" s="24" t="s">
        <v>92</v>
      </c>
      <c r="W190" s="24" t="s">
        <v>119</v>
      </c>
      <c r="X190" s="24" t="str">
        <f t="shared" si="2"/>
        <v>游步道建设、河道清理300米</v>
      </c>
      <c r="Y190" s="24">
        <v>1</v>
      </c>
      <c r="Z190" s="24">
        <v>23</v>
      </c>
      <c r="AA190" s="24">
        <v>69</v>
      </c>
      <c r="AB190" s="23">
        <v>20</v>
      </c>
      <c r="AC190" s="24" t="s">
        <v>54</v>
      </c>
      <c r="AD190" s="24" t="s">
        <v>255</v>
      </c>
      <c r="AE190" s="24" t="s">
        <v>602</v>
      </c>
      <c r="AF190" s="24" t="s">
        <v>616</v>
      </c>
      <c r="IJ190" s="20"/>
      <c r="IK190" s="20"/>
      <c r="IL190" s="20"/>
      <c r="IM190" s="20"/>
    </row>
    <row r="191" spans="1:247" s="1" customFormat="1" ht="36">
      <c r="A191" s="33">
        <v>182</v>
      </c>
      <c r="B191" s="24">
        <v>2023</v>
      </c>
      <c r="C191" s="24" t="s">
        <v>672</v>
      </c>
      <c r="D191" s="24" t="s">
        <v>58</v>
      </c>
      <c r="E191" s="23" t="s">
        <v>42</v>
      </c>
      <c r="F191" s="24" t="s">
        <v>43</v>
      </c>
      <c r="G191" s="24" t="s">
        <v>598</v>
      </c>
      <c r="H191" s="24" t="s">
        <v>616</v>
      </c>
      <c r="I191" s="26" t="s">
        <v>186</v>
      </c>
      <c r="J191" s="24" t="s">
        <v>673</v>
      </c>
      <c r="K191" s="74" t="s">
        <v>89</v>
      </c>
      <c r="L191" s="24">
        <v>1</v>
      </c>
      <c r="M191" s="24" t="s">
        <v>115</v>
      </c>
      <c r="N191" s="38" t="s">
        <v>125</v>
      </c>
      <c r="O191" s="24" t="s">
        <v>254</v>
      </c>
      <c r="P191" s="38" t="s">
        <v>72</v>
      </c>
      <c r="Q191" s="24">
        <v>40</v>
      </c>
      <c r="R191" s="24">
        <v>40</v>
      </c>
      <c r="S191" s="24">
        <v>0</v>
      </c>
      <c r="T191" s="24">
        <v>0</v>
      </c>
      <c r="U191" s="24">
        <v>0</v>
      </c>
      <c r="V191" s="24" t="s">
        <v>92</v>
      </c>
      <c r="W191" s="24" t="s">
        <v>119</v>
      </c>
      <c r="X191" s="24" t="str">
        <f t="shared" si="2"/>
        <v>道路拓宽至5米，总长1000米</v>
      </c>
      <c r="Y191" s="24">
        <v>1</v>
      </c>
      <c r="Z191" s="24">
        <v>47</v>
      </c>
      <c r="AA191" s="24">
        <v>137</v>
      </c>
      <c r="AB191" s="23">
        <v>20</v>
      </c>
      <c r="AC191" s="24" t="s">
        <v>54</v>
      </c>
      <c r="AD191" s="26" t="s">
        <v>255</v>
      </c>
      <c r="AE191" s="24" t="s">
        <v>602</v>
      </c>
      <c r="AF191" s="24" t="s">
        <v>616</v>
      </c>
      <c r="IJ191" s="20"/>
      <c r="IK191" s="20"/>
      <c r="IL191" s="20"/>
      <c r="IM191" s="20"/>
    </row>
    <row r="192" spans="1:247" s="1" customFormat="1" ht="36">
      <c r="A192" s="33">
        <v>183</v>
      </c>
      <c r="B192" s="24">
        <v>2023</v>
      </c>
      <c r="C192" s="24" t="s">
        <v>674</v>
      </c>
      <c r="D192" s="24" t="s">
        <v>58</v>
      </c>
      <c r="E192" s="23" t="s">
        <v>42</v>
      </c>
      <c r="F192" s="24" t="s">
        <v>43</v>
      </c>
      <c r="G192" s="24" t="s">
        <v>598</v>
      </c>
      <c r="H192" s="24" t="s">
        <v>616</v>
      </c>
      <c r="I192" s="26" t="s">
        <v>186</v>
      </c>
      <c r="J192" s="24" t="s">
        <v>673</v>
      </c>
      <c r="K192" s="74" t="s">
        <v>89</v>
      </c>
      <c r="L192" s="24">
        <v>1</v>
      </c>
      <c r="M192" s="24" t="s">
        <v>115</v>
      </c>
      <c r="N192" s="38" t="s">
        <v>125</v>
      </c>
      <c r="O192" s="24" t="s">
        <v>254</v>
      </c>
      <c r="P192" s="38" t="s">
        <v>72</v>
      </c>
      <c r="Q192" s="24">
        <v>40</v>
      </c>
      <c r="R192" s="24">
        <v>40</v>
      </c>
      <c r="S192" s="24">
        <v>0</v>
      </c>
      <c r="T192" s="24">
        <v>0</v>
      </c>
      <c r="U192" s="24">
        <v>0</v>
      </c>
      <c r="V192" s="24" t="s">
        <v>92</v>
      </c>
      <c r="W192" s="24" t="s">
        <v>119</v>
      </c>
      <c r="X192" s="24" t="str">
        <f t="shared" si="2"/>
        <v>道路拓宽至5米，总长1000米</v>
      </c>
      <c r="Y192" s="24">
        <v>1</v>
      </c>
      <c r="Z192" s="24">
        <v>52</v>
      </c>
      <c r="AA192" s="24">
        <v>156</v>
      </c>
      <c r="AB192" s="23">
        <v>20</v>
      </c>
      <c r="AC192" s="24" t="s">
        <v>54</v>
      </c>
      <c r="AD192" s="26" t="s">
        <v>255</v>
      </c>
      <c r="AE192" s="24" t="s">
        <v>602</v>
      </c>
      <c r="AF192" s="24" t="s">
        <v>616</v>
      </c>
      <c r="IJ192" s="20"/>
      <c r="IK192" s="20"/>
      <c r="IL192" s="20"/>
      <c r="IM192" s="20"/>
    </row>
    <row r="193" spans="1:247" s="1" customFormat="1" ht="48">
      <c r="A193" s="33">
        <v>184</v>
      </c>
      <c r="B193" s="24">
        <v>2023</v>
      </c>
      <c r="C193" s="24" t="s">
        <v>675</v>
      </c>
      <c r="D193" s="24" t="s">
        <v>41</v>
      </c>
      <c r="E193" s="23" t="s">
        <v>42</v>
      </c>
      <c r="F193" s="24" t="s">
        <v>43</v>
      </c>
      <c r="G193" s="24" t="s">
        <v>598</v>
      </c>
      <c r="H193" s="24" t="s">
        <v>616</v>
      </c>
      <c r="I193" s="26" t="s">
        <v>186</v>
      </c>
      <c r="J193" s="24" t="s">
        <v>676</v>
      </c>
      <c r="K193" s="74" t="s">
        <v>89</v>
      </c>
      <c r="L193" s="24">
        <v>2</v>
      </c>
      <c r="M193" s="24" t="s">
        <v>49</v>
      </c>
      <c r="N193" s="38" t="s">
        <v>107</v>
      </c>
      <c r="O193" s="23" t="s">
        <v>247</v>
      </c>
      <c r="P193" s="38" t="s">
        <v>118</v>
      </c>
      <c r="Q193" s="24">
        <v>35</v>
      </c>
      <c r="R193" s="24">
        <v>35</v>
      </c>
      <c r="S193" s="24">
        <v>0</v>
      </c>
      <c r="T193" s="24">
        <v>0</v>
      </c>
      <c r="U193" s="24">
        <v>0</v>
      </c>
      <c r="V193" s="24" t="s">
        <v>92</v>
      </c>
      <c r="W193" s="24" t="s">
        <v>614</v>
      </c>
      <c r="X193" s="24" t="str">
        <f t="shared" si="2"/>
        <v>建设30*30水渠2000米</v>
      </c>
      <c r="Y193" s="24">
        <v>1</v>
      </c>
      <c r="Z193" s="24">
        <v>29</v>
      </c>
      <c r="AA193" s="24">
        <v>92</v>
      </c>
      <c r="AB193" s="23">
        <v>20</v>
      </c>
      <c r="AC193" s="24" t="s">
        <v>54</v>
      </c>
      <c r="AD193" s="23" t="s">
        <v>55</v>
      </c>
      <c r="AE193" s="24" t="s">
        <v>602</v>
      </c>
      <c r="AF193" s="24" t="s">
        <v>616</v>
      </c>
      <c r="IJ193" s="20"/>
      <c r="IK193" s="20"/>
      <c r="IL193" s="20"/>
      <c r="IM193" s="20"/>
    </row>
    <row r="194" spans="1:247" s="1" customFormat="1" ht="36">
      <c r="A194" s="33">
        <v>185</v>
      </c>
      <c r="B194" s="24">
        <v>2023</v>
      </c>
      <c r="C194" s="24" t="s">
        <v>677</v>
      </c>
      <c r="D194" s="24" t="s">
        <v>58</v>
      </c>
      <c r="E194" s="23" t="s">
        <v>42</v>
      </c>
      <c r="F194" s="24" t="s">
        <v>43</v>
      </c>
      <c r="G194" s="24" t="s">
        <v>598</v>
      </c>
      <c r="H194" s="24" t="s">
        <v>628</v>
      </c>
      <c r="I194" s="24" t="s">
        <v>87</v>
      </c>
      <c r="J194" s="24" t="s">
        <v>632</v>
      </c>
      <c r="K194" s="24" t="s">
        <v>89</v>
      </c>
      <c r="L194" s="24">
        <v>1</v>
      </c>
      <c r="M194" s="24" t="s">
        <v>115</v>
      </c>
      <c r="N194" s="38" t="s">
        <v>125</v>
      </c>
      <c r="O194" s="23" t="s">
        <v>254</v>
      </c>
      <c r="P194" s="38" t="s">
        <v>72</v>
      </c>
      <c r="Q194" s="24">
        <v>30</v>
      </c>
      <c r="R194" s="24">
        <v>30</v>
      </c>
      <c r="S194" s="24">
        <v>0</v>
      </c>
      <c r="T194" s="24">
        <v>0</v>
      </c>
      <c r="U194" s="24">
        <v>0</v>
      </c>
      <c r="V194" s="24" t="s">
        <v>92</v>
      </c>
      <c r="W194" s="24" t="s">
        <v>119</v>
      </c>
      <c r="X194" s="24" t="str">
        <f t="shared" si="2"/>
        <v>道路维修1000米，宽3米</v>
      </c>
      <c r="Y194" s="24">
        <v>1</v>
      </c>
      <c r="Z194" s="24">
        <v>45</v>
      </c>
      <c r="AA194" s="24">
        <v>128</v>
      </c>
      <c r="AB194" s="23">
        <v>20</v>
      </c>
      <c r="AC194" s="24" t="s">
        <v>54</v>
      </c>
      <c r="AD194" s="24" t="s">
        <v>255</v>
      </c>
      <c r="AE194" s="24" t="s">
        <v>602</v>
      </c>
      <c r="AF194" s="24" t="s">
        <v>628</v>
      </c>
      <c r="IJ194" s="20"/>
      <c r="IK194" s="20"/>
      <c r="IL194" s="20"/>
      <c r="IM194" s="20"/>
    </row>
    <row r="195" spans="1:247" s="1" customFormat="1" ht="48">
      <c r="A195" s="33">
        <v>186</v>
      </c>
      <c r="B195" s="24">
        <v>2023</v>
      </c>
      <c r="C195" s="24" t="s">
        <v>678</v>
      </c>
      <c r="D195" s="24" t="s">
        <v>41</v>
      </c>
      <c r="E195" s="23" t="s">
        <v>42</v>
      </c>
      <c r="F195" s="24" t="s">
        <v>43</v>
      </c>
      <c r="G195" s="24" t="s">
        <v>598</v>
      </c>
      <c r="H195" s="24" t="s">
        <v>628</v>
      </c>
      <c r="I195" s="24" t="s">
        <v>87</v>
      </c>
      <c r="J195" s="24" t="s">
        <v>679</v>
      </c>
      <c r="K195" s="43" t="s">
        <v>89</v>
      </c>
      <c r="L195" s="24">
        <v>5</v>
      </c>
      <c r="M195" s="24" t="s">
        <v>115</v>
      </c>
      <c r="N195" s="38" t="s">
        <v>125</v>
      </c>
      <c r="O195" s="23" t="s">
        <v>126</v>
      </c>
      <c r="P195" s="38" t="s">
        <v>72</v>
      </c>
      <c r="Q195" s="24">
        <v>60</v>
      </c>
      <c r="R195" s="24">
        <v>60</v>
      </c>
      <c r="S195" s="24">
        <v>0</v>
      </c>
      <c r="T195" s="24">
        <v>0</v>
      </c>
      <c r="U195" s="24">
        <v>0</v>
      </c>
      <c r="V195" s="24" t="s">
        <v>92</v>
      </c>
      <c r="W195" s="24" t="s">
        <v>119</v>
      </c>
      <c r="X195" s="24" t="str">
        <f t="shared" si="2"/>
        <v>新建拦水坝一座，过滤池1座，铺设管道5000米，老旧管网提升改造等</v>
      </c>
      <c r="Y195" s="24">
        <v>1</v>
      </c>
      <c r="Z195" s="24">
        <v>185</v>
      </c>
      <c r="AA195" s="24">
        <v>586</v>
      </c>
      <c r="AB195" s="24">
        <v>12</v>
      </c>
      <c r="AC195" s="24" t="s">
        <v>54</v>
      </c>
      <c r="AD195" s="24" t="s">
        <v>129</v>
      </c>
      <c r="AE195" s="24" t="s">
        <v>602</v>
      </c>
      <c r="AF195" s="24" t="s">
        <v>628</v>
      </c>
      <c r="IJ195" s="20"/>
      <c r="IK195" s="20"/>
      <c r="IL195" s="20"/>
      <c r="IM195" s="20"/>
    </row>
    <row r="196" spans="1:247" s="1" customFormat="1" ht="60">
      <c r="A196" s="33">
        <v>187</v>
      </c>
      <c r="B196" s="24">
        <v>2023</v>
      </c>
      <c r="C196" s="24" t="s">
        <v>680</v>
      </c>
      <c r="D196" s="24" t="s">
        <v>41</v>
      </c>
      <c r="E196" s="23" t="s">
        <v>42</v>
      </c>
      <c r="F196" s="24" t="s">
        <v>43</v>
      </c>
      <c r="G196" s="24" t="s">
        <v>598</v>
      </c>
      <c r="H196" s="24" t="s">
        <v>681</v>
      </c>
      <c r="I196" s="24" t="s">
        <v>87</v>
      </c>
      <c r="J196" s="24" t="s">
        <v>682</v>
      </c>
      <c r="K196" s="24" t="s">
        <v>192</v>
      </c>
      <c r="L196" s="24">
        <v>1650</v>
      </c>
      <c r="M196" s="24" t="s">
        <v>115</v>
      </c>
      <c r="N196" s="38" t="s">
        <v>125</v>
      </c>
      <c r="O196" s="24" t="s">
        <v>254</v>
      </c>
      <c r="P196" s="38" t="s">
        <v>72</v>
      </c>
      <c r="Q196" s="24">
        <v>35</v>
      </c>
      <c r="R196" s="24">
        <v>35</v>
      </c>
      <c r="S196" s="24">
        <v>0</v>
      </c>
      <c r="T196" s="24">
        <v>0</v>
      </c>
      <c r="U196" s="24">
        <v>0</v>
      </c>
      <c r="V196" s="24" t="s">
        <v>92</v>
      </c>
      <c r="W196" s="24" t="s">
        <v>119</v>
      </c>
      <c r="X196" s="24" t="str">
        <f t="shared" si="2"/>
        <v>硬化道路1050平方米，余坪600平方米、浆砌堡坎41立方、30^*30道路水渠18米等</v>
      </c>
      <c r="Y196" s="24">
        <v>1</v>
      </c>
      <c r="Z196" s="24">
        <v>20</v>
      </c>
      <c r="AA196" s="24">
        <v>88</v>
      </c>
      <c r="AB196" s="23">
        <v>20</v>
      </c>
      <c r="AC196" s="24" t="s">
        <v>54</v>
      </c>
      <c r="AD196" s="26" t="s">
        <v>255</v>
      </c>
      <c r="AE196" s="24" t="s">
        <v>602</v>
      </c>
      <c r="AF196" s="24" t="s">
        <v>681</v>
      </c>
      <c r="IJ196" s="20"/>
      <c r="IK196" s="20"/>
      <c r="IL196" s="20"/>
      <c r="IM196" s="20"/>
    </row>
    <row r="197" spans="1:247" s="1" customFormat="1" ht="48">
      <c r="A197" s="33">
        <v>188</v>
      </c>
      <c r="B197" s="24">
        <v>2023</v>
      </c>
      <c r="C197" s="24" t="s">
        <v>683</v>
      </c>
      <c r="D197" s="24" t="s">
        <v>41</v>
      </c>
      <c r="E197" s="23" t="s">
        <v>42</v>
      </c>
      <c r="F197" s="24" t="s">
        <v>43</v>
      </c>
      <c r="G197" s="24" t="s">
        <v>598</v>
      </c>
      <c r="H197" s="24" t="s">
        <v>681</v>
      </c>
      <c r="I197" s="24" t="s">
        <v>87</v>
      </c>
      <c r="J197" s="24" t="s">
        <v>684</v>
      </c>
      <c r="K197" s="24" t="s">
        <v>192</v>
      </c>
      <c r="L197" s="24">
        <v>2500</v>
      </c>
      <c r="M197" s="24" t="s">
        <v>115</v>
      </c>
      <c r="N197" s="38" t="s">
        <v>125</v>
      </c>
      <c r="O197" s="38" t="s">
        <v>205</v>
      </c>
      <c r="P197" s="38" t="s">
        <v>118</v>
      </c>
      <c r="Q197" s="24">
        <v>38</v>
      </c>
      <c r="R197" s="24">
        <v>38</v>
      </c>
      <c r="S197" s="24">
        <v>0</v>
      </c>
      <c r="T197" s="24">
        <v>0</v>
      </c>
      <c r="U197" s="24">
        <v>0</v>
      </c>
      <c r="V197" s="24" t="s">
        <v>92</v>
      </c>
      <c r="W197" s="24" t="s">
        <v>614</v>
      </c>
      <c r="X197" s="24" t="str">
        <f t="shared" si="2"/>
        <v>硬化产业道路2500平方米</v>
      </c>
      <c r="Y197" s="24">
        <v>1</v>
      </c>
      <c r="Z197" s="24">
        <v>30</v>
      </c>
      <c r="AA197" s="24">
        <v>40</v>
      </c>
      <c r="AB197" s="23">
        <v>19</v>
      </c>
      <c r="AC197" s="24" t="s">
        <v>54</v>
      </c>
      <c r="AD197" s="38" t="s">
        <v>207</v>
      </c>
      <c r="AE197" s="24" t="s">
        <v>602</v>
      </c>
      <c r="AF197" s="24" t="s">
        <v>681</v>
      </c>
      <c r="IJ197" s="20"/>
      <c r="IK197" s="20"/>
      <c r="IL197" s="20"/>
      <c r="IM197" s="20"/>
    </row>
    <row r="198" spans="1:247" s="1" customFormat="1" ht="36">
      <c r="A198" s="33">
        <v>189</v>
      </c>
      <c r="B198" s="24">
        <v>2023</v>
      </c>
      <c r="C198" s="24" t="s">
        <v>685</v>
      </c>
      <c r="D198" s="24" t="s">
        <v>41</v>
      </c>
      <c r="E198" s="23" t="s">
        <v>42</v>
      </c>
      <c r="F198" s="24" t="s">
        <v>43</v>
      </c>
      <c r="G198" s="24" t="s">
        <v>598</v>
      </c>
      <c r="H198" s="24" t="s">
        <v>681</v>
      </c>
      <c r="I198" s="24" t="s">
        <v>87</v>
      </c>
      <c r="J198" s="24" t="s">
        <v>686</v>
      </c>
      <c r="K198" s="24" t="s">
        <v>687</v>
      </c>
      <c r="L198" s="24">
        <v>80</v>
      </c>
      <c r="M198" s="24" t="s">
        <v>115</v>
      </c>
      <c r="N198" s="38" t="s">
        <v>125</v>
      </c>
      <c r="O198" s="24" t="s">
        <v>126</v>
      </c>
      <c r="P198" s="38" t="s">
        <v>72</v>
      </c>
      <c r="Q198" s="24">
        <v>31</v>
      </c>
      <c r="R198" s="24">
        <v>31</v>
      </c>
      <c r="S198" s="24">
        <v>0</v>
      </c>
      <c r="T198" s="24">
        <v>0</v>
      </c>
      <c r="U198" s="24">
        <v>0</v>
      </c>
      <c r="V198" s="24" t="s">
        <v>92</v>
      </c>
      <c r="W198" s="24" t="s">
        <v>119</v>
      </c>
      <c r="X198" s="24" t="str">
        <f aca="true" t="shared" si="3" ref="X198:X261">J198</f>
        <v>接入乡镇集中供水入户80户</v>
      </c>
      <c r="Y198" s="24">
        <v>1</v>
      </c>
      <c r="Z198" s="24">
        <v>80</v>
      </c>
      <c r="AA198" s="24">
        <v>307</v>
      </c>
      <c r="AB198" s="23">
        <v>20</v>
      </c>
      <c r="AC198" s="24" t="s">
        <v>54</v>
      </c>
      <c r="AD198" s="24" t="s">
        <v>129</v>
      </c>
      <c r="AE198" s="24" t="s">
        <v>602</v>
      </c>
      <c r="AF198" s="24" t="s">
        <v>681</v>
      </c>
      <c r="IJ198" s="20"/>
      <c r="IK198" s="20"/>
      <c r="IL198" s="20"/>
      <c r="IM198" s="20"/>
    </row>
    <row r="199" spans="1:247" s="1" customFormat="1" ht="72">
      <c r="A199" s="33">
        <v>190</v>
      </c>
      <c r="B199" s="24">
        <v>2023</v>
      </c>
      <c r="C199" s="24" t="s">
        <v>688</v>
      </c>
      <c r="D199" s="24" t="s">
        <v>41</v>
      </c>
      <c r="E199" s="23" t="s">
        <v>42</v>
      </c>
      <c r="F199" s="24" t="s">
        <v>43</v>
      </c>
      <c r="G199" s="24" t="s">
        <v>598</v>
      </c>
      <c r="H199" s="24" t="s">
        <v>634</v>
      </c>
      <c r="I199" s="24" t="s">
        <v>635</v>
      </c>
      <c r="J199" s="24" t="s">
        <v>689</v>
      </c>
      <c r="K199" s="24" t="s">
        <v>100</v>
      </c>
      <c r="L199" s="24">
        <v>120</v>
      </c>
      <c r="M199" s="24" t="s">
        <v>49</v>
      </c>
      <c r="N199" s="38" t="s">
        <v>90</v>
      </c>
      <c r="O199" s="38" t="s">
        <v>91</v>
      </c>
      <c r="P199" s="38" t="s">
        <v>52</v>
      </c>
      <c r="Q199" s="24">
        <v>96</v>
      </c>
      <c r="R199" s="24">
        <v>96</v>
      </c>
      <c r="S199" s="24">
        <v>0</v>
      </c>
      <c r="T199" s="24">
        <v>0</v>
      </c>
      <c r="U199" s="24">
        <v>0</v>
      </c>
      <c r="V199" s="24" t="s">
        <v>92</v>
      </c>
      <c r="W199" s="24" t="s">
        <v>690</v>
      </c>
      <c r="X199" s="24" t="str">
        <f t="shared" si="3"/>
        <v>窑下坳铁路线两边新建茶园120亩</v>
      </c>
      <c r="Y199" s="24">
        <v>1</v>
      </c>
      <c r="Z199" s="24">
        <v>33</v>
      </c>
      <c r="AA199" s="24">
        <v>89</v>
      </c>
      <c r="AB199" s="23">
        <v>20</v>
      </c>
      <c r="AC199" s="24" t="s">
        <v>54</v>
      </c>
      <c r="AD199" s="24" t="s">
        <v>55</v>
      </c>
      <c r="AE199" s="24" t="s">
        <v>602</v>
      </c>
      <c r="AF199" s="24" t="s">
        <v>634</v>
      </c>
      <c r="IJ199" s="20"/>
      <c r="IK199" s="20"/>
      <c r="IL199" s="20"/>
      <c r="IM199" s="20"/>
    </row>
    <row r="200" spans="1:247" s="1" customFormat="1" ht="36">
      <c r="A200" s="33">
        <v>191</v>
      </c>
      <c r="B200" s="24">
        <v>2023</v>
      </c>
      <c r="C200" s="24" t="s">
        <v>691</v>
      </c>
      <c r="D200" s="24" t="s">
        <v>41</v>
      </c>
      <c r="E200" s="23" t="s">
        <v>42</v>
      </c>
      <c r="F200" s="24" t="s">
        <v>43</v>
      </c>
      <c r="G200" s="24" t="s">
        <v>598</v>
      </c>
      <c r="H200" s="24" t="s">
        <v>692</v>
      </c>
      <c r="I200" s="24" t="s">
        <v>87</v>
      </c>
      <c r="J200" s="26" t="s">
        <v>693</v>
      </c>
      <c r="K200" s="74" t="s">
        <v>89</v>
      </c>
      <c r="L200" s="24">
        <v>2.8</v>
      </c>
      <c r="M200" s="24" t="s">
        <v>115</v>
      </c>
      <c r="N200" s="38" t="s">
        <v>125</v>
      </c>
      <c r="O200" s="24" t="s">
        <v>254</v>
      </c>
      <c r="P200" s="38" t="s">
        <v>72</v>
      </c>
      <c r="Q200" s="26">
        <v>30</v>
      </c>
      <c r="R200" s="26">
        <v>30</v>
      </c>
      <c r="S200" s="24">
        <v>0</v>
      </c>
      <c r="T200" s="26">
        <v>0</v>
      </c>
      <c r="U200" s="26">
        <v>0</v>
      </c>
      <c r="V200" s="24" t="s">
        <v>92</v>
      </c>
      <c r="W200" s="24" t="s">
        <v>119</v>
      </c>
      <c r="X200" s="24" t="str">
        <f t="shared" si="3"/>
        <v>建设会车道4米*2米6处和防护2800米等</v>
      </c>
      <c r="Y200" s="26">
        <v>1</v>
      </c>
      <c r="Z200" s="26">
        <v>86</v>
      </c>
      <c r="AA200" s="26">
        <v>338</v>
      </c>
      <c r="AB200" s="26">
        <v>72</v>
      </c>
      <c r="AC200" s="24" t="s">
        <v>54</v>
      </c>
      <c r="AD200" s="26" t="s">
        <v>255</v>
      </c>
      <c r="AE200" s="24" t="s">
        <v>602</v>
      </c>
      <c r="AF200" s="24" t="s">
        <v>692</v>
      </c>
      <c r="IJ200" s="20"/>
      <c r="IK200" s="20"/>
      <c r="IL200" s="20"/>
      <c r="IM200" s="20"/>
    </row>
    <row r="201" spans="1:247" s="1" customFormat="1" ht="48">
      <c r="A201" s="33">
        <v>192</v>
      </c>
      <c r="B201" s="24">
        <v>2023</v>
      </c>
      <c r="C201" s="24" t="s">
        <v>694</v>
      </c>
      <c r="D201" s="24" t="s">
        <v>41</v>
      </c>
      <c r="E201" s="23" t="s">
        <v>42</v>
      </c>
      <c r="F201" s="24" t="s">
        <v>43</v>
      </c>
      <c r="G201" s="24" t="s">
        <v>598</v>
      </c>
      <c r="H201" s="24" t="s">
        <v>638</v>
      </c>
      <c r="I201" s="26" t="s">
        <v>186</v>
      </c>
      <c r="J201" s="24" t="s">
        <v>695</v>
      </c>
      <c r="K201" s="24" t="s">
        <v>192</v>
      </c>
      <c r="L201" s="24">
        <v>200</v>
      </c>
      <c r="M201" s="24" t="s">
        <v>49</v>
      </c>
      <c r="N201" s="23" t="s">
        <v>298</v>
      </c>
      <c r="O201" s="24" t="s">
        <v>299</v>
      </c>
      <c r="P201" s="38" t="s">
        <v>52</v>
      </c>
      <c r="Q201" s="24">
        <v>35</v>
      </c>
      <c r="R201" s="24">
        <v>35</v>
      </c>
      <c r="S201" s="24">
        <v>0</v>
      </c>
      <c r="T201" s="24">
        <v>0</v>
      </c>
      <c r="U201" s="24">
        <v>0</v>
      </c>
      <c r="V201" s="24" t="s">
        <v>92</v>
      </c>
      <c r="W201" s="24" t="s">
        <v>696</v>
      </c>
      <c r="X201" s="24" t="str">
        <f t="shared" si="3"/>
        <v>新建厂房200平方米、基地道路硬化200米，余坪硬化80平方米</v>
      </c>
      <c r="Y201" s="24">
        <v>1</v>
      </c>
      <c r="Z201" s="24">
        <v>236</v>
      </c>
      <c r="AA201" s="24">
        <v>980</v>
      </c>
      <c r="AB201" s="24">
        <v>14</v>
      </c>
      <c r="AC201" s="24" t="s">
        <v>54</v>
      </c>
      <c r="AD201" s="24" t="s">
        <v>55</v>
      </c>
      <c r="AE201" s="24" t="s">
        <v>602</v>
      </c>
      <c r="AF201" s="24" t="s">
        <v>638</v>
      </c>
      <c r="IJ201" s="20"/>
      <c r="IK201" s="20"/>
      <c r="IL201" s="20"/>
      <c r="IM201" s="20"/>
    </row>
    <row r="202" spans="1:247" s="1" customFormat="1" ht="60">
      <c r="A202" s="33">
        <v>193</v>
      </c>
      <c r="B202" s="23">
        <v>2023</v>
      </c>
      <c r="C202" s="43" t="s">
        <v>697</v>
      </c>
      <c r="D202" s="97" t="s">
        <v>41</v>
      </c>
      <c r="E202" s="23" t="s">
        <v>42</v>
      </c>
      <c r="F202" s="23" t="s">
        <v>43</v>
      </c>
      <c r="G202" s="23" t="s">
        <v>598</v>
      </c>
      <c r="H202" s="23" t="s">
        <v>620</v>
      </c>
      <c r="I202" s="24" t="s">
        <v>87</v>
      </c>
      <c r="J202" s="23" t="s">
        <v>698</v>
      </c>
      <c r="K202" s="24" t="s">
        <v>89</v>
      </c>
      <c r="L202" s="97">
        <v>2</v>
      </c>
      <c r="M202" s="24" t="s">
        <v>49</v>
      </c>
      <c r="N202" s="23" t="s">
        <v>90</v>
      </c>
      <c r="O202" s="23" t="s">
        <v>91</v>
      </c>
      <c r="P202" s="24" t="s">
        <v>52</v>
      </c>
      <c r="Q202" s="116">
        <v>50</v>
      </c>
      <c r="R202" s="117">
        <v>50</v>
      </c>
      <c r="S202" s="24">
        <v>0</v>
      </c>
      <c r="T202" s="24">
        <v>0</v>
      </c>
      <c r="U202" s="24">
        <v>0</v>
      </c>
      <c r="V202" s="24" t="s">
        <v>92</v>
      </c>
      <c r="W202" s="24" t="s">
        <v>699</v>
      </c>
      <c r="X202" s="24" t="str">
        <f t="shared" si="3"/>
        <v>新修3.5米产业道路2000米(不硬化)，流转山场200亩，并做好清山打带</v>
      </c>
      <c r="Y202" s="117">
        <v>1</v>
      </c>
      <c r="Z202" s="117">
        <v>67</v>
      </c>
      <c r="AA202" s="117">
        <v>249</v>
      </c>
      <c r="AB202" s="117">
        <v>25</v>
      </c>
      <c r="AC202" s="24" t="s">
        <v>54</v>
      </c>
      <c r="AD202" s="23" t="s">
        <v>55</v>
      </c>
      <c r="AE202" s="24" t="s">
        <v>602</v>
      </c>
      <c r="AF202" s="23" t="s">
        <v>620</v>
      </c>
      <c r="IJ202" s="20"/>
      <c r="IK202" s="20"/>
      <c r="IL202" s="20"/>
      <c r="IM202" s="20"/>
    </row>
    <row r="203" spans="1:247" s="1" customFormat="1" ht="96">
      <c r="A203" s="33">
        <v>194</v>
      </c>
      <c r="B203" s="24">
        <v>2023</v>
      </c>
      <c r="C203" s="24" t="s">
        <v>700</v>
      </c>
      <c r="D203" s="24" t="s">
        <v>41</v>
      </c>
      <c r="E203" s="23" t="s">
        <v>42</v>
      </c>
      <c r="F203" s="24" t="s">
        <v>43</v>
      </c>
      <c r="G203" s="24" t="s">
        <v>598</v>
      </c>
      <c r="H203" s="24" t="s">
        <v>609</v>
      </c>
      <c r="I203" s="24" t="s">
        <v>211</v>
      </c>
      <c r="J203" s="24" t="s">
        <v>610</v>
      </c>
      <c r="K203" s="24" t="s">
        <v>100</v>
      </c>
      <c r="L203" s="24">
        <v>40</v>
      </c>
      <c r="M203" s="24" t="s">
        <v>49</v>
      </c>
      <c r="N203" s="38" t="s">
        <v>90</v>
      </c>
      <c r="O203" s="23" t="s">
        <v>91</v>
      </c>
      <c r="P203" s="38" t="s">
        <v>52</v>
      </c>
      <c r="Q203" s="24">
        <v>60</v>
      </c>
      <c r="R203" s="118">
        <v>60</v>
      </c>
      <c r="S203" s="23">
        <v>0</v>
      </c>
      <c r="T203" s="23">
        <v>0</v>
      </c>
      <c r="U203" s="23">
        <v>0</v>
      </c>
      <c r="V203" s="24" t="s">
        <v>92</v>
      </c>
      <c r="W203" s="26" t="s">
        <v>701</v>
      </c>
      <c r="X203" s="24" t="str">
        <f t="shared" si="3"/>
        <v>修建水陂村40亩蔬果产业基地配套设施，包括30*30水渠1000米、生产便道500平米等</v>
      </c>
      <c r="Y203" s="24">
        <v>1</v>
      </c>
      <c r="Z203" s="24">
        <v>35</v>
      </c>
      <c r="AA203" s="24">
        <v>135</v>
      </c>
      <c r="AB203" s="24">
        <v>22</v>
      </c>
      <c r="AC203" s="24" t="s">
        <v>54</v>
      </c>
      <c r="AD203" s="24" t="s">
        <v>55</v>
      </c>
      <c r="AE203" s="24" t="s">
        <v>602</v>
      </c>
      <c r="AF203" s="24" t="s">
        <v>609</v>
      </c>
      <c r="IJ203" s="20"/>
      <c r="IK203" s="20"/>
      <c r="IL203" s="20"/>
      <c r="IM203" s="20"/>
    </row>
    <row r="204" spans="1:247" s="1" customFormat="1" ht="96">
      <c r="A204" s="33">
        <v>195</v>
      </c>
      <c r="B204" s="24">
        <v>2023</v>
      </c>
      <c r="C204" s="43" t="s">
        <v>702</v>
      </c>
      <c r="D204" s="43" t="s">
        <v>41</v>
      </c>
      <c r="E204" s="23" t="s">
        <v>42</v>
      </c>
      <c r="F204" s="43" t="s">
        <v>43</v>
      </c>
      <c r="G204" s="43" t="s">
        <v>598</v>
      </c>
      <c r="H204" s="43" t="s">
        <v>647</v>
      </c>
      <c r="I204" s="26" t="s">
        <v>186</v>
      </c>
      <c r="J204" s="34" t="s">
        <v>703</v>
      </c>
      <c r="K204" s="43" t="s">
        <v>192</v>
      </c>
      <c r="L204" s="97">
        <v>400</v>
      </c>
      <c r="M204" s="24" t="s">
        <v>49</v>
      </c>
      <c r="N204" s="38" t="s">
        <v>298</v>
      </c>
      <c r="O204" s="38" t="s">
        <v>299</v>
      </c>
      <c r="P204" s="38" t="s">
        <v>52</v>
      </c>
      <c r="Q204" s="116">
        <v>30</v>
      </c>
      <c r="R204" s="116">
        <v>30</v>
      </c>
      <c r="S204" s="24">
        <v>0</v>
      </c>
      <c r="T204" s="24">
        <v>0</v>
      </c>
      <c r="U204" s="24">
        <v>0</v>
      </c>
      <c r="V204" s="24" t="s">
        <v>92</v>
      </c>
      <c r="W204" s="26" t="s">
        <v>704</v>
      </c>
      <c r="X204" s="24" t="str">
        <f t="shared" si="3"/>
        <v>厂房建设400平方米、机械设配1套</v>
      </c>
      <c r="Y204" s="116">
        <v>1</v>
      </c>
      <c r="Z204" s="116">
        <v>282</v>
      </c>
      <c r="AA204" s="116">
        <v>1079</v>
      </c>
      <c r="AB204" s="24">
        <v>12</v>
      </c>
      <c r="AC204" s="24" t="s">
        <v>54</v>
      </c>
      <c r="AD204" s="38" t="s">
        <v>55</v>
      </c>
      <c r="AE204" s="24" t="s">
        <v>602</v>
      </c>
      <c r="AF204" s="24" t="s">
        <v>647</v>
      </c>
      <c r="IJ204" s="20"/>
      <c r="IK204" s="20"/>
      <c r="IL204" s="20"/>
      <c r="IM204" s="20"/>
    </row>
    <row r="205" spans="1:247" s="1" customFormat="1" ht="36">
      <c r="A205" s="33">
        <v>196</v>
      </c>
      <c r="B205" s="23">
        <v>2023</v>
      </c>
      <c r="C205" s="110" t="s">
        <v>705</v>
      </c>
      <c r="D205" s="110" t="s">
        <v>41</v>
      </c>
      <c r="E205" s="23" t="s">
        <v>42</v>
      </c>
      <c r="F205" s="23" t="s">
        <v>43</v>
      </c>
      <c r="G205" s="23" t="s">
        <v>598</v>
      </c>
      <c r="H205" s="110" t="s">
        <v>620</v>
      </c>
      <c r="I205" s="110" t="s">
        <v>87</v>
      </c>
      <c r="J205" s="110" t="s">
        <v>706</v>
      </c>
      <c r="K205" s="110" t="s">
        <v>216</v>
      </c>
      <c r="L205" s="110">
        <v>20</v>
      </c>
      <c r="M205" s="24" t="s">
        <v>115</v>
      </c>
      <c r="N205" s="110" t="s">
        <v>125</v>
      </c>
      <c r="O205" s="24" t="s">
        <v>126</v>
      </c>
      <c r="P205" s="110" t="s">
        <v>72</v>
      </c>
      <c r="Q205" s="119">
        <v>40</v>
      </c>
      <c r="R205" s="119">
        <v>40</v>
      </c>
      <c r="S205" s="24">
        <v>0</v>
      </c>
      <c r="T205" s="24">
        <v>0</v>
      </c>
      <c r="U205" s="24">
        <v>0</v>
      </c>
      <c r="V205" s="24" t="s">
        <v>92</v>
      </c>
      <c r="W205" s="24" t="s">
        <v>119</v>
      </c>
      <c r="X205" s="24" t="str">
        <f t="shared" si="3"/>
        <v>新建两个水井、两个茶叶园灌溉水池等基础设施建设</v>
      </c>
      <c r="Y205" s="26">
        <v>1</v>
      </c>
      <c r="Z205" s="24">
        <v>35</v>
      </c>
      <c r="AA205" s="26">
        <v>144</v>
      </c>
      <c r="AB205" s="26">
        <v>20</v>
      </c>
      <c r="AC205" s="24" t="s">
        <v>54</v>
      </c>
      <c r="AD205" s="23" t="s">
        <v>129</v>
      </c>
      <c r="AE205" s="24" t="s">
        <v>602</v>
      </c>
      <c r="AF205" s="23" t="s">
        <v>620</v>
      </c>
      <c r="IJ205" s="20"/>
      <c r="IK205" s="20"/>
      <c r="IL205" s="20"/>
      <c r="IM205" s="20"/>
    </row>
    <row r="206" spans="1:32" s="2" customFormat="1" ht="48">
      <c r="A206" s="33">
        <v>197</v>
      </c>
      <c r="B206" s="24">
        <v>2023</v>
      </c>
      <c r="C206" s="24" t="s">
        <v>707</v>
      </c>
      <c r="D206" s="24" t="s">
        <v>58</v>
      </c>
      <c r="E206" s="24" t="s">
        <v>42</v>
      </c>
      <c r="F206" s="24" t="s">
        <v>43</v>
      </c>
      <c r="G206" s="24" t="s">
        <v>598</v>
      </c>
      <c r="H206" s="24" t="s">
        <v>620</v>
      </c>
      <c r="I206" s="24" t="s">
        <v>87</v>
      </c>
      <c r="J206" s="24" t="s">
        <v>708</v>
      </c>
      <c r="K206" s="24" t="s">
        <v>192</v>
      </c>
      <c r="L206" s="24">
        <v>1300</v>
      </c>
      <c r="M206" s="24" t="s">
        <v>115</v>
      </c>
      <c r="N206" s="24" t="s">
        <v>125</v>
      </c>
      <c r="O206" s="24" t="s">
        <v>205</v>
      </c>
      <c r="P206" s="24" t="s">
        <v>118</v>
      </c>
      <c r="Q206" s="24">
        <v>20</v>
      </c>
      <c r="R206" s="24">
        <v>20</v>
      </c>
      <c r="S206" s="24">
        <v>0</v>
      </c>
      <c r="T206" s="24">
        <v>0</v>
      </c>
      <c r="U206" s="24">
        <v>0</v>
      </c>
      <c r="V206" s="24" t="s">
        <v>92</v>
      </c>
      <c r="W206" s="24" t="s">
        <v>218</v>
      </c>
      <c r="X206" s="24" t="str">
        <f t="shared" si="3"/>
        <v>道路硬化1300平方米等</v>
      </c>
      <c r="Y206" s="24">
        <v>1</v>
      </c>
      <c r="Z206" s="24">
        <v>25</v>
      </c>
      <c r="AA206" s="24">
        <v>160</v>
      </c>
      <c r="AB206" s="24">
        <v>12</v>
      </c>
      <c r="AC206" s="24" t="s">
        <v>54</v>
      </c>
      <c r="AD206" s="24" t="s">
        <v>207</v>
      </c>
      <c r="AE206" s="24" t="s">
        <v>602</v>
      </c>
      <c r="AF206" s="24" t="s">
        <v>620</v>
      </c>
    </row>
    <row r="207" spans="1:247" s="1" customFormat="1" ht="36">
      <c r="A207" s="33">
        <v>198</v>
      </c>
      <c r="B207" s="24">
        <v>2023</v>
      </c>
      <c r="C207" s="24" t="s">
        <v>709</v>
      </c>
      <c r="D207" s="24" t="s">
        <v>41</v>
      </c>
      <c r="E207" s="23" t="s">
        <v>42</v>
      </c>
      <c r="F207" s="24" t="s">
        <v>43</v>
      </c>
      <c r="G207" s="24" t="s">
        <v>598</v>
      </c>
      <c r="H207" s="24" t="s">
        <v>628</v>
      </c>
      <c r="I207" s="24" t="s">
        <v>87</v>
      </c>
      <c r="J207" s="24" t="s">
        <v>710</v>
      </c>
      <c r="K207" s="74" t="s">
        <v>89</v>
      </c>
      <c r="L207" s="24">
        <v>1.5</v>
      </c>
      <c r="M207" s="24" t="s">
        <v>115</v>
      </c>
      <c r="N207" s="38" t="s">
        <v>125</v>
      </c>
      <c r="O207" s="23" t="s">
        <v>217</v>
      </c>
      <c r="P207" s="38" t="s">
        <v>72</v>
      </c>
      <c r="Q207" s="24">
        <v>90</v>
      </c>
      <c r="R207" s="24">
        <v>90</v>
      </c>
      <c r="S207" s="24">
        <v>0</v>
      </c>
      <c r="T207" s="24">
        <v>0</v>
      </c>
      <c r="U207" s="24">
        <v>0</v>
      </c>
      <c r="V207" s="24" t="s">
        <v>92</v>
      </c>
      <c r="W207" s="24" t="s">
        <v>119</v>
      </c>
      <c r="X207" s="24" t="str">
        <f t="shared" si="3"/>
        <v>新建0.8米宽河堤1500米</v>
      </c>
      <c r="Y207" s="24">
        <v>1</v>
      </c>
      <c r="Z207" s="24">
        <v>126</v>
      </c>
      <c r="AA207" s="24">
        <v>385</v>
      </c>
      <c r="AB207" s="23">
        <v>20</v>
      </c>
      <c r="AC207" s="24" t="s">
        <v>54</v>
      </c>
      <c r="AD207" s="24" t="s">
        <v>129</v>
      </c>
      <c r="AE207" s="24" t="s">
        <v>602</v>
      </c>
      <c r="AF207" s="24" t="s">
        <v>628</v>
      </c>
      <c r="IJ207" s="20"/>
      <c r="IK207" s="20"/>
      <c r="IL207" s="20"/>
      <c r="IM207" s="20"/>
    </row>
    <row r="208" spans="1:32" s="2" customFormat="1" ht="48">
      <c r="A208" s="33">
        <v>199</v>
      </c>
      <c r="B208" s="24">
        <v>2023</v>
      </c>
      <c r="C208" s="24" t="s">
        <v>711</v>
      </c>
      <c r="D208" s="24" t="s">
        <v>41</v>
      </c>
      <c r="E208" s="24" t="s">
        <v>42</v>
      </c>
      <c r="F208" s="24" t="s">
        <v>43</v>
      </c>
      <c r="G208" s="24" t="s">
        <v>598</v>
      </c>
      <c r="H208" s="24" t="s">
        <v>609</v>
      </c>
      <c r="I208" s="24" t="s">
        <v>211</v>
      </c>
      <c r="J208" s="24" t="s">
        <v>712</v>
      </c>
      <c r="K208" s="24" t="s">
        <v>100</v>
      </c>
      <c r="L208" s="24">
        <v>3000</v>
      </c>
      <c r="M208" s="24" t="s">
        <v>49</v>
      </c>
      <c r="N208" s="24" t="s">
        <v>90</v>
      </c>
      <c r="O208" s="24" t="s">
        <v>91</v>
      </c>
      <c r="P208" s="24" t="s">
        <v>52</v>
      </c>
      <c r="Q208" s="24">
        <v>40</v>
      </c>
      <c r="R208" s="24">
        <v>40</v>
      </c>
      <c r="S208" s="24">
        <v>0</v>
      </c>
      <c r="T208" s="24">
        <v>0</v>
      </c>
      <c r="U208" s="24">
        <v>0</v>
      </c>
      <c r="V208" s="24" t="s">
        <v>92</v>
      </c>
      <c r="W208" s="24" t="s">
        <v>713</v>
      </c>
      <c r="X208" s="24" t="str">
        <f t="shared" si="3"/>
        <v>育秧能力3000亩规格的秧厂房建设及附属设施建设</v>
      </c>
      <c r="Y208" s="24">
        <v>1</v>
      </c>
      <c r="Z208" s="24">
        <v>75</v>
      </c>
      <c r="AA208" s="24">
        <v>245</v>
      </c>
      <c r="AB208" s="24">
        <v>20</v>
      </c>
      <c r="AC208" s="24" t="s">
        <v>54</v>
      </c>
      <c r="AD208" s="24" t="s">
        <v>55</v>
      </c>
      <c r="AE208" s="24" t="s">
        <v>602</v>
      </c>
      <c r="AF208" s="24" t="s">
        <v>609</v>
      </c>
    </row>
    <row r="209" spans="1:32" s="2" customFormat="1" ht="60">
      <c r="A209" s="33">
        <v>200</v>
      </c>
      <c r="B209" s="24">
        <v>2023</v>
      </c>
      <c r="C209" s="24" t="s">
        <v>714</v>
      </c>
      <c r="D209" s="24" t="s">
        <v>41</v>
      </c>
      <c r="E209" s="24" t="s">
        <v>42</v>
      </c>
      <c r="F209" s="24" t="s">
        <v>43</v>
      </c>
      <c r="G209" s="24" t="s">
        <v>598</v>
      </c>
      <c r="H209" s="24" t="s">
        <v>634</v>
      </c>
      <c r="I209" s="24" t="s">
        <v>635</v>
      </c>
      <c r="J209" s="24" t="s">
        <v>715</v>
      </c>
      <c r="K209" s="24" t="s">
        <v>100</v>
      </c>
      <c r="L209" s="24">
        <v>200</v>
      </c>
      <c r="M209" s="24" t="s">
        <v>49</v>
      </c>
      <c r="N209" s="24" t="s">
        <v>90</v>
      </c>
      <c r="O209" s="24" t="s">
        <v>91</v>
      </c>
      <c r="P209" s="24" t="s">
        <v>52</v>
      </c>
      <c r="Q209" s="24">
        <v>83</v>
      </c>
      <c r="R209" s="24">
        <v>83</v>
      </c>
      <c r="S209" s="24">
        <v>0</v>
      </c>
      <c r="T209" s="24"/>
      <c r="U209" s="24">
        <v>0</v>
      </c>
      <c r="V209" s="24" t="s">
        <v>92</v>
      </c>
      <c r="W209" s="24" t="s">
        <v>716</v>
      </c>
      <c r="X209" s="24" t="str">
        <f t="shared" si="3"/>
        <v>6*2*2米蓄水池2座、土地流转200亩、打带200亩、茶叶种植200亩</v>
      </c>
      <c r="Y209" s="24">
        <v>1</v>
      </c>
      <c r="Z209" s="24">
        <v>56</v>
      </c>
      <c r="AA209" s="24">
        <v>223</v>
      </c>
      <c r="AB209" s="24">
        <v>24</v>
      </c>
      <c r="AC209" s="24" t="s">
        <v>54</v>
      </c>
      <c r="AD209" s="24" t="s">
        <v>55</v>
      </c>
      <c r="AE209" s="24" t="s">
        <v>602</v>
      </c>
      <c r="AF209" s="24" t="s">
        <v>634</v>
      </c>
    </row>
    <row r="210" spans="1:32" s="2" customFormat="1" ht="60">
      <c r="A210" s="33">
        <v>201</v>
      </c>
      <c r="B210" s="24">
        <v>2023</v>
      </c>
      <c r="C210" s="24" t="s">
        <v>280</v>
      </c>
      <c r="D210" s="24" t="s">
        <v>281</v>
      </c>
      <c r="E210" s="24" t="s">
        <v>42</v>
      </c>
      <c r="F210" s="24" t="s">
        <v>43</v>
      </c>
      <c r="G210" s="24" t="s">
        <v>598</v>
      </c>
      <c r="H210" s="24" t="s">
        <v>616</v>
      </c>
      <c r="I210" s="24" t="s">
        <v>186</v>
      </c>
      <c r="J210" s="24" t="s">
        <v>717</v>
      </c>
      <c r="K210" s="24" t="s">
        <v>100</v>
      </c>
      <c r="L210" s="24">
        <v>28.83</v>
      </c>
      <c r="M210" s="24" t="s">
        <v>49</v>
      </c>
      <c r="N210" s="24" t="s">
        <v>90</v>
      </c>
      <c r="O210" s="24" t="s">
        <v>91</v>
      </c>
      <c r="P210" s="24" t="s">
        <v>52</v>
      </c>
      <c r="Q210" s="24">
        <v>12</v>
      </c>
      <c r="R210" s="24">
        <v>12</v>
      </c>
      <c r="S210" s="24">
        <v>0</v>
      </c>
      <c r="T210" s="24"/>
      <c r="U210" s="24">
        <v>0</v>
      </c>
      <c r="V210" s="24" t="s">
        <v>92</v>
      </c>
      <c r="W210" s="53" t="s">
        <v>718</v>
      </c>
      <c r="X210" s="24" t="str">
        <f t="shared" si="3"/>
        <v>28.83亩蔬菜大棚更新薄膜、完善机耕道路和沟渠等基础设施</v>
      </c>
      <c r="Y210" s="24">
        <v>1</v>
      </c>
      <c r="Z210" s="24">
        <v>12</v>
      </c>
      <c r="AA210" s="24">
        <v>36</v>
      </c>
      <c r="AB210" s="24">
        <v>3</v>
      </c>
      <c r="AC210" s="24" t="s">
        <v>54</v>
      </c>
      <c r="AD210" s="24" t="s">
        <v>55</v>
      </c>
      <c r="AE210" s="24" t="s">
        <v>602</v>
      </c>
      <c r="AF210" s="24" t="s">
        <v>616</v>
      </c>
    </row>
    <row r="211" spans="1:32" s="2" customFormat="1" ht="60">
      <c r="A211" s="33">
        <v>202</v>
      </c>
      <c r="B211" s="24">
        <v>2023</v>
      </c>
      <c r="C211" s="24" t="s">
        <v>719</v>
      </c>
      <c r="D211" s="24" t="s">
        <v>281</v>
      </c>
      <c r="E211" s="24" t="s">
        <v>42</v>
      </c>
      <c r="F211" s="24" t="s">
        <v>43</v>
      </c>
      <c r="G211" s="24" t="s">
        <v>598</v>
      </c>
      <c r="H211" s="24" t="s">
        <v>692</v>
      </c>
      <c r="I211" s="24" t="s">
        <v>87</v>
      </c>
      <c r="J211" s="24" t="s">
        <v>720</v>
      </c>
      <c r="K211" s="24" t="s">
        <v>106</v>
      </c>
      <c r="L211" s="24">
        <v>2</v>
      </c>
      <c r="M211" s="24" t="s">
        <v>49</v>
      </c>
      <c r="N211" s="24" t="s">
        <v>90</v>
      </c>
      <c r="O211" s="24" t="s">
        <v>91</v>
      </c>
      <c r="P211" s="24" t="s">
        <v>52</v>
      </c>
      <c r="Q211" s="24">
        <v>10</v>
      </c>
      <c r="R211" s="24">
        <v>10</v>
      </c>
      <c r="S211" s="24">
        <v>0</v>
      </c>
      <c r="T211" s="24"/>
      <c r="U211" s="24">
        <v>0</v>
      </c>
      <c r="V211" s="24" t="s">
        <v>92</v>
      </c>
      <c r="W211" s="24" t="s">
        <v>721</v>
      </c>
      <c r="X211" s="24" t="str">
        <f t="shared" si="3"/>
        <v>排水沟156米、土地平整408.86平米、墙面拆除安装668.97平米、安装拆除屋面408.86平米</v>
      </c>
      <c r="Y211" s="24">
        <v>1</v>
      </c>
      <c r="Z211" s="24">
        <v>34</v>
      </c>
      <c r="AA211" s="24">
        <v>120</v>
      </c>
      <c r="AB211" s="24">
        <v>4</v>
      </c>
      <c r="AC211" s="24" t="s">
        <v>54</v>
      </c>
      <c r="AD211" s="24" t="s">
        <v>55</v>
      </c>
      <c r="AE211" s="24" t="s">
        <v>602</v>
      </c>
      <c r="AF211" s="24" t="s">
        <v>692</v>
      </c>
    </row>
    <row r="212" spans="1:32" s="2" customFormat="1" ht="72" customHeight="1">
      <c r="A212" s="33">
        <v>203</v>
      </c>
      <c r="B212" s="24">
        <v>2023</v>
      </c>
      <c r="C212" s="24" t="s">
        <v>722</v>
      </c>
      <c r="D212" s="24" t="s">
        <v>41</v>
      </c>
      <c r="E212" s="24" t="s">
        <v>42</v>
      </c>
      <c r="F212" s="24" t="s">
        <v>43</v>
      </c>
      <c r="G212" s="24" t="s">
        <v>598</v>
      </c>
      <c r="H212" s="24" t="s">
        <v>620</v>
      </c>
      <c r="I212" s="24" t="s">
        <v>87</v>
      </c>
      <c r="J212" s="24" t="s">
        <v>723</v>
      </c>
      <c r="K212" s="24" t="s">
        <v>100</v>
      </c>
      <c r="L212" s="24">
        <v>200</v>
      </c>
      <c r="M212" s="24" t="s">
        <v>49</v>
      </c>
      <c r="N212" s="24" t="s">
        <v>90</v>
      </c>
      <c r="O212" s="24" t="s">
        <v>91</v>
      </c>
      <c r="P212" s="24" t="s">
        <v>52</v>
      </c>
      <c r="Q212" s="24">
        <v>80</v>
      </c>
      <c r="R212" s="24">
        <v>80</v>
      </c>
      <c r="S212" s="24">
        <v>0</v>
      </c>
      <c r="T212" s="24"/>
      <c r="U212" s="24">
        <v>0</v>
      </c>
      <c r="V212" s="24" t="s">
        <v>92</v>
      </c>
      <c r="W212" s="24" t="s">
        <v>724</v>
      </c>
      <c r="X212" s="24" t="str">
        <f t="shared" si="3"/>
        <v>新建茶园200亩等</v>
      </c>
      <c r="Y212" s="24">
        <v>1</v>
      </c>
      <c r="Z212" s="24">
        <v>12</v>
      </c>
      <c r="AA212" s="24">
        <v>56</v>
      </c>
      <c r="AB212" s="24">
        <v>26</v>
      </c>
      <c r="AC212" s="24" t="s">
        <v>54</v>
      </c>
      <c r="AD212" s="24" t="s">
        <v>55</v>
      </c>
      <c r="AE212" s="24" t="s">
        <v>602</v>
      </c>
      <c r="AF212" s="24" t="s">
        <v>620</v>
      </c>
    </row>
    <row r="213" spans="1:32" s="2" customFormat="1" ht="36">
      <c r="A213" s="33">
        <v>204</v>
      </c>
      <c r="B213" s="24">
        <v>2023</v>
      </c>
      <c r="C213" s="24" t="s">
        <v>725</v>
      </c>
      <c r="D213" s="24" t="s">
        <v>41</v>
      </c>
      <c r="E213" s="24" t="s">
        <v>42</v>
      </c>
      <c r="F213" s="24" t="s">
        <v>43</v>
      </c>
      <c r="G213" s="24" t="s">
        <v>598</v>
      </c>
      <c r="H213" s="24" t="s">
        <v>609</v>
      </c>
      <c r="I213" s="24" t="s">
        <v>211</v>
      </c>
      <c r="J213" s="24" t="s">
        <v>726</v>
      </c>
      <c r="K213" s="24" t="s">
        <v>89</v>
      </c>
      <c r="L213" s="24">
        <v>1.5</v>
      </c>
      <c r="M213" s="24" t="s">
        <v>115</v>
      </c>
      <c r="N213" s="24" t="s">
        <v>125</v>
      </c>
      <c r="O213" s="24" t="s">
        <v>217</v>
      </c>
      <c r="P213" s="24" t="s">
        <v>118</v>
      </c>
      <c r="Q213" s="24">
        <v>60</v>
      </c>
      <c r="R213" s="24">
        <v>60</v>
      </c>
      <c r="S213" s="24">
        <v>0</v>
      </c>
      <c r="T213" s="24">
        <v>0</v>
      </c>
      <c r="U213" s="24">
        <v>0</v>
      </c>
      <c r="V213" s="24" t="s">
        <v>92</v>
      </c>
      <c r="W213" s="24" t="s">
        <v>119</v>
      </c>
      <c r="X213" s="24" t="str">
        <f t="shared" si="3"/>
        <v>沟渠建设1500米，道路维修900平方米，河堤建设350米等</v>
      </c>
      <c r="Y213" s="24">
        <v>1</v>
      </c>
      <c r="Z213" s="24">
        <v>34</v>
      </c>
      <c r="AA213" s="24">
        <v>147</v>
      </c>
      <c r="AB213" s="24">
        <v>12</v>
      </c>
      <c r="AC213" s="24" t="s">
        <v>54</v>
      </c>
      <c r="AD213" s="24" t="s">
        <v>55</v>
      </c>
      <c r="AE213" s="24" t="s">
        <v>602</v>
      </c>
      <c r="AF213" s="24" t="s">
        <v>609</v>
      </c>
    </row>
    <row r="214" spans="1:32" s="2" customFormat="1" ht="36">
      <c r="A214" s="33">
        <v>205</v>
      </c>
      <c r="B214" s="24">
        <v>2023</v>
      </c>
      <c r="C214" s="24" t="s">
        <v>727</v>
      </c>
      <c r="D214" s="24" t="s">
        <v>41</v>
      </c>
      <c r="E214" s="24" t="s">
        <v>42</v>
      </c>
      <c r="F214" s="24" t="s">
        <v>43</v>
      </c>
      <c r="G214" s="24" t="s">
        <v>598</v>
      </c>
      <c r="H214" s="24" t="s">
        <v>634</v>
      </c>
      <c r="I214" s="24" t="s">
        <v>635</v>
      </c>
      <c r="J214" s="24" t="s">
        <v>728</v>
      </c>
      <c r="K214" s="24" t="s">
        <v>192</v>
      </c>
      <c r="L214" s="24">
        <v>600</v>
      </c>
      <c r="M214" s="24" t="s">
        <v>115</v>
      </c>
      <c r="N214" s="24" t="s">
        <v>116</v>
      </c>
      <c r="O214" s="24" t="s">
        <v>117</v>
      </c>
      <c r="P214" s="24" t="s">
        <v>72</v>
      </c>
      <c r="Q214" s="24">
        <v>30</v>
      </c>
      <c r="R214" s="24">
        <v>0</v>
      </c>
      <c r="S214" s="24">
        <v>30</v>
      </c>
      <c r="T214" s="23">
        <v>0</v>
      </c>
      <c r="U214" s="24">
        <v>0</v>
      </c>
      <c r="V214" s="24" t="s">
        <v>92</v>
      </c>
      <c r="W214" s="24" t="s">
        <v>119</v>
      </c>
      <c r="X214" s="24" t="str">
        <f t="shared" si="3"/>
        <v>道路维修600平方米，排水沟渠建设1000米等</v>
      </c>
      <c r="Y214" s="24">
        <v>1</v>
      </c>
      <c r="Z214" s="24">
        <v>56</v>
      </c>
      <c r="AA214" s="24">
        <v>123</v>
      </c>
      <c r="AB214" s="24">
        <v>24</v>
      </c>
      <c r="AC214" s="24" t="s">
        <v>54</v>
      </c>
      <c r="AD214" s="24" t="s">
        <v>55</v>
      </c>
      <c r="AE214" s="24" t="s">
        <v>602</v>
      </c>
      <c r="AF214" s="24" t="s">
        <v>634</v>
      </c>
    </row>
    <row r="215" spans="1:32" s="2" customFormat="1" ht="36">
      <c r="A215" s="33">
        <v>206</v>
      </c>
      <c r="B215" s="24">
        <v>2023</v>
      </c>
      <c r="C215" s="24" t="s">
        <v>729</v>
      </c>
      <c r="D215" s="24" t="s">
        <v>41</v>
      </c>
      <c r="E215" s="24" t="s">
        <v>42</v>
      </c>
      <c r="F215" s="24" t="s">
        <v>43</v>
      </c>
      <c r="G215" s="24" t="s">
        <v>598</v>
      </c>
      <c r="H215" s="24" t="s">
        <v>628</v>
      </c>
      <c r="I215" s="24" t="s">
        <v>87</v>
      </c>
      <c r="J215" s="24" t="s">
        <v>730</v>
      </c>
      <c r="K215" s="24" t="s">
        <v>192</v>
      </c>
      <c r="L215" s="24">
        <v>900</v>
      </c>
      <c r="M215" s="24" t="s">
        <v>115</v>
      </c>
      <c r="N215" s="24" t="s">
        <v>116</v>
      </c>
      <c r="O215" s="24" t="s">
        <v>117</v>
      </c>
      <c r="P215" s="24" t="s">
        <v>72</v>
      </c>
      <c r="Q215" s="24">
        <v>30</v>
      </c>
      <c r="R215" s="24">
        <v>0</v>
      </c>
      <c r="S215" s="24">
        <v>30</v>
      </c>
      <c r="T215" s="23">
        <v>0</v>
      </c>
      <c r="U215" s="24">
        <v>0</v>
      </c>
      <c r="V215" s="24" t="s">
        <v>92</v>
      </c>
      <c r="W215" s="24" t="s">
        <v>119</v>
      </c>
      <c r="X215" s="24" t="str">
        <f t="shared" si="3"/>
        <v>沟渠建设1000米，道路维修900平方米等</v>
      </c>
      <c r="Y215" s="24">
        <v>1</v>
      </c>
      <c r="Z215" s="24">
        <v>41</v>
      </c>
      <c r="AA215" s="24">
        <v>189</v>
      </c>
      <c r="AB215" s="24">
        <v>20</v>
      </c>
      <c r="AC215" s="24" t="s">
        <v>54</v>
      </c>
      <c r="AD215" s="24" t="s">
        <v>55</v>
      </c>
      <c r="AE215" s="24" t="s">
        <v>602</v>
      </c>
      <c r="AF215" s="24" t="s">
        <v>628</v>
      </c>
    </row>
    <row r="216" spans="1:32" s="2" customFormat="1" ht="36">
      <c r="A216" s="33">
        <v>207</v>
      </c>
      <c r="B216" s="24">
        <v>2023</v>
      </c>
      <c r="C216" s="24" t="s">
        <v>731</v>
      </c>
      <c r="D216" s="24" t="s">
        <v>41</v>
      </c>
      <c r="E216" s="24" t="s">
        <v>42</v>
      </c>
      <c r="F216" s="24" t="s">
        <v>43</v>
      </c>
      <c r="G216" s="24" t="s">
        <v>598</v>
      </c>
      <c r="H216" s="24" t="s">
        <v>681</v>
      </c>
      <c r="I216" s="24" t="s">
        <v>87</v>
      </c>
      <c r="J216" s="24" t="s">
        <v>732</v>
      </c>
      <c r="K216" s="24" t="s">
        <v>89</v>
      </c>
      <c r="L216" s="24">
        <v>0.9</v>
      </c>
      <c r="M216" s="24" t="s">
        <v>115</v>
      </c>
      <c r="N216" s="24" t="s">
        <v>125</v>
      </c>
      <c r="O216" s="24" t="s">
        <v>126</v>
      </c>
      <c r="P216" s="24" t="s">
        <v>72</v>
      </c>
      <c r="Q216" s="24">
        <v>15</v>
      </c>
      <c r="R216" s="24">
        <v>15</v>
      </c>
      <c r="S216" s="24">
        <v>0</v>
      </c>
      <c r="T216" s="24">
        <v>0</v>
      </c>
      <c r="U216" s="24">
        <v>0</v>
      </c>
      <c r="V216" s="24" t="s">
        <v>92</v>
      </c>
      <c r="W216" s="24" t="s">
        <v>128</v>
      </c>
      <c r="X216" s="24" t="str">
        <f t="shared" si="3"/>
        <v>上街水渠建设900米（30*30），上街水陂建设1座</v>
      </c>
      <c r="Y216" s="24">
        <v>1</v>
      </c>
      <c r="Z216" s="24">
        <v>68</v>
      </c>
      <c r="AA216" s="24">
        <v>264</v>
      </c>
      <c r="AB216" s="24">
        <v>20</v>
      </c>
      <c r="AC216" s="24" t="s">
        <v>54</v>
      </c>
      <c r="AD216" s="24" t="s">
        <v>129</v>
      </c>
      <c r="AE216" s="24" t="s">
        <v>602</v>
      </c>
      <c r="AF216" s="24" t="s">
        <v>681</v>
      </c>
    </row>
    <row r="217" spans="1:32" s="12" customFormat="1" ht="72.75" customHeight="1">
      <c r="A217" s="33">
        <v>208</v>
      </c>
      <c r="B217" s="34">
        <v>2023</v>
      </c>
      <c r="C217" s="35" t="s">
        <v>733</v>
      </c>
      <c r="D217" s="36" t="s">
        <v>41</v>
      </c>
      <c r="E217" s="36" t="s">
        <v>174</v>
      </c>
      <c r="F217" s="36" t="s">
        <v>43</v>
      </c>
      <c r="G217" s="36" t="s">
        <v>598</v>
      </c>
      <c r="H217" s="36" t="s">
        <v>634</v>
      </c>
      <c r="I217" s="35" t="s">
        <v>635</v>
      </c>
      <c r="J217" s="35" t="s">
        <v>734</v>
      </c>
      <c r="K217" s="36" t="s">
        <v>192</v>
      </c>
      <c r="L217" s="44">
        <v>3000</v>
      </c>
      <c r="M217" s="23" t="s">
        <v>49</v>
      </c>
      <c r="N217" s="35" t="s">
        <v>298</v>
      </c>
      <c r="O217" s="35" t="s">
        <v>299</v>
      </c>
      <c r="P217" s="28" t="s">
        <v>52</v>
      </c>
      <c r="Q217" s="44">
        <v>70</v>
      </c>
      <c r="R217" s="44">
        <v>70</v>
      </c>
      <c r="S217" s="44">
        <v>0</v>
      </c>
      <c r="T217" s="44">
        <v>0</v>
      </c>
      <c r="U217" s="28">
        <v>0</v>
      </c>
      <c r="V217" s="35" t="s">
        <v>92</v>
      </c>
      <c r="W217" s="35" t="s">
        <v>735</v>
      </c>
      <c r="X217" s="24" t="str">
        <f t="shared" si="3"/>
        <v>九曲河约240平方米茶厂回收改造等</v>
      </c>
      <c r="Y217" s="44">
        <v>1</v>
      </c>
      <c r="Z217" s="44">
        <v>75</v>
      </c>
      <c r="AA217" s="44">
        <v>251</v>
      </c>
      <c r="AB217" s="44">
        <v>26</v>
      </c>
      <c r="AC217" s="36" t="s">
        <v>54</v>
      </c>
      <c r="AD217" s="36" t="s">
        <v>55</v>
      </c>
      <c r="AE217" s="36" t="s">
        <v>736</v>
      </c>
      <c r="AF217" s="36" t="s">
        <v>634</v>
      </c>
    </row>
    <row r="218" spans="1:32" s="12" customFormat="1" ht="127.5" customHeight="1">
      <c r="A218" s="33">
        <v>209</v>
      </c>
      <c r="B218" s="34">
        <v>2023</v>
      </c>
      <c r="C218" s="43" t="s">
        <v>737</v>
      </c>
      <c r="D218" s="43" t="s">
        <v>41</v>
      </c>
      <c r="E218" s="43" t="s">
        <v>738</v>
      </c>
      <c r="F218" s="43" t="s">
        <v>43</v>
      </c>
      <c r="G218" s="43" t="s">
        <v>598</v>
      </c>
      <c r="H218" s="43" t="s">
        <v>620</v>
      </c>
      <c r="I218" s="43" t="s">
        <v>87</v>
      </c>
      <c r="J218" s="43" t="s">
        <v>739</v>
      </c>
      <c r="K218" s="43" t="s">
        <v>100</v>
      </c>
      <c r="L218" s="115">
        <v>120</v>
      </c>
      <c r="M218" s="43" t="s">
        <v>49</v>
      </c>
      <c r="N218" s="43" t="s">
        <v>90</v>
      </c>
      <c r="O218" s="43" t="s">
        <v>91</v>
      </c>
      <c r="P218" s="43" t="s">
        <v>52</v>
      </c>
      <c r="Q218" s="115">
        <v>60</v>
      </c>
      <c r="R218" s="115">
        <v>60</v>
      </c>
      <c r="S218" s="44">
        <v>0</v>
      </c>
      <c r="T218" s="44">
        <v>0</v>
      </c>
      <c r="U218" s="28">
        <v>0</v>
      </c>
      <c r="V218" s="43" t="s">
        <v>92</v>
      </c>
      <c r="W218" s="43" t="s">
        <v>740</v>
      </c>
      <c r="X218" s="24" t="str">
        <f t="shared" si="3"/>
        <v>新建茶园120亩等</v>
      </c>
      <c r="Y218" s="115">
        <v>1</v>
      </c>
      <c r="Z218" s="115">
        <v>48</v>
      </c>
      <c r="AA218" s="115">
        <v>192</v>
      </c>
      <c r="AB218" s="115">
        <v>24</v>
      </c>
      <c r="AC218" s="24" t="s">
        <v>54</v>
      </c>
      <c r="AD218" s="24" t="s">
        <v>55</v>
      </c>
      <c r="AE218" s="24" t="s">
        <v>741</v>
      </c>
      <c r="AF218" s="24" t="s">
        <v>620</v>
      </c>
    </row>
    <row r="219" spans="1:32" s="2" customFormat="1" ht="78" customHeight="1">
      <c r="A219" s="33">
        <v>210</v>
      </c>
      <c r="B219" s="34">
        <v>2023</v>
      </c>
      <c r="C219" s="111" t="s">
        <v>742</v>
      </c>
      <c r="D219" s="36" t="s">
        <v>41</v>
      </c>
      <c r="E219" s="35" t="s">
        <v>174</v>
      </c>
      <c r="F219" s="36" t="s">
        <v>43</v>
      </c>
      <c r="G219" s="36" t="s">
        <v>598</v>
      </c>
      <c r="H219" s="36" t="s">
        <v>634</v>
      </c>
      <c r="I219" s="35" t="s">
        <v>635</v>
      </c>
      <c r="J219" s="111" t="s">
        <v>743</v>
      </c>
      <c r="K219" s="36" t="s">
        <v>89</v>
      </c>
      <c r="L219" s="44">
        <v>2</v>
      </c>
      <c r="M219" s="35" t="s">
        <v>115</v>
      </c>
      <c r="N219" s="35" t="s">
        <v>125</v>
      </c>
      <c r="O219" s="35" t="s">
        <v>205</v>
      </c>
      <c r="P219" s="36" t="s">
        <v>118</v>
      </c>
      <c r="Q219" s="44">
        <v>30</v>
      </c>
      <c r="R219" s="44">
        <v>30</v>
      </c>
      <c r="S219" s="44">
        <v>0</v>
      </c>
      <c r="T219" s="44">
        <v>0</v>
      </c>
      <c r="U219" s="28">
        <v>0</v>
      </c>
      <c r="V219" s="35" t="s">
        <v>92</v>
      </c>
      <c r="W219" s="35" t="s">
        <v>218</v>
      </c>
      <c r="X219" s="24" t="str">
        <f t="shared" si="3"/>
        <v>对园区部分道路2000米进行修缮建设</v>
      </c>
      <c r="Y219" s="44">
        <v>1</v>
      </c>
      <c r="Z219" s="44">
        <v>133</v>
      </c>
      <c r="AA219" s="44">
        <v>479</v>
      </c>
      <c r="AB219" s="44">
        <v>28</v>
      </c>
      <c r="AC219" s="36" t="s">
        <v>54</v>
      </c>
      <c r="AD219" s="36" t="s">
        <v>55</v>
      </c>
      <c r="AE219" s="36" t="s">
        <v>736</v>
      </c>
      <c r="AF219" s="36" t="s">
        <v>634</v>
      </c>
    </row>
    <row r="220" spans="1:32" s="2" customFormat="1" ht="46.5" customHeight="1">
      <c r="A220" s="33">
        <v>211</v>
      </c>
      <c r="B220" s="34">
        <v>2023</v>
      </c>
      <c r="C220" s="35" t="s">
        <v>744</v>
      </c>
      <c r="D220" s="36" t="s">
        <v>41</v>
      </c>
      <c r="E220" s="36" t="s">
        <v>174</v>
      </c>
      <c r="F220" s="36" t="s">
        <v>43</v>
      </c>
      <c r="G220" s="36" t="s">
        <v>598</v>
      </c>
      <c r="H220" s="36" t="s">
        <v>634</v>
      </c>
      <c r="I220" s="35" t="s">
        <v>635</v>
      </c>
      <c r="J220" s="35" t="s">
        <v>745</v>
      </c>
      <c r="K220" s="36" t="s">
        <v>89</v>
      </c>
      <c r="L220" s="44">
        <v>0.2</v>
      </c>
      <c r="M220" s="24" t="s">
        <v>115</v>
      </c>
      <c r="N220" s="24" t="s">
        <v>125</v>
      </c>
      <c r="O220" s="24" t="s">
        <v>217</v>
      </c>
      <c r="P220" s="24" t="s">
        <v>118</v>
      </c>
      <c r="Q220" s="120">
        <v>5</v>
      </c>
      <c r="R220" s="120">
        <v>5</v>
      </c>
      <c r="S220" s="44">
        <v>0</v>
      </c>
      <c r="T220" s="44">
        <v>0</v>
      </c>
      <c r="U220" s="28">
        <v>0</v>
      </c>
      <c r="V220" s="35" t="s">
        <v>92</v>
      </c>
      <c r="W220" s="35" t="s">
        <v>119</v>
      </c>
      <c r="X220" s="24" t="str">
        <f t="shared" si="3"/>
        <v>新建水沟（30*30）约200米</v>
      </c>
      <c r="Y220" s="44">
        <v>1</v>
      </c>
      <c r="Z220" s="44">
        <v>48</v>
      </c>
      <c r="AA220" s="44">
        <v>169</v>
      </c>
      <c r="AB220" s="44">
        <v>25</v>
      </c>
      <c r="AC220" s="36" t="s">
        <v>54</v>
      </c>
      <c r="AD220" s="36" t="s">
        <v>55</v>
      </c>
      <c r="AE220" s="36" t="s">
        <v>736</v>
      </c>
      <c r="AF220" s="36" t="s">
        <v>634</v>
      </c>
    </row>
    <row r="221" spans="1:32" s="2" customFormat="1" ht="36" customHeight="1">
      <c r="A221" s="33">
        <v>212</v>
      </c>
      <c r="B221" s="34">
        <v>2023</v>
      </c>
      <c r="C221" s="35" t="s">
        <v>746</v>
      </c>
      <c r="D221" s="36" t="s">
        <v>41</v>
      </c>
      <c r="E221" s="36" t="s">
        <v>174</v>
      </c>
      <c r="F221" s="36" t="s">
        <v>43</v>
      </c>
      <c r="G221" s="36" t="s">
        <v>598</v>
      </c>
      <c r="H221" s="36" t="s">
        <v>634</v>
      </c>
      <c r="I221" s="35" t="s">
        <v>635</v>
      </c>
      <c r="J221" s="35" t="s">
        <v>745</v>
      </c>
      <c r="K221" s="36" t="s">
        <v>89</v>
      </c>
      <c r="L221" s="44">
        <v>0.2</v>
      </c>
      <c r="M221" s="24" t="s">
        <v>115</v>
      </c>
      <c r="N221" s="24" t="s">
        <v>125</v>
      </c>
      <c r="O221" s="24" t="s">
        <v>217</v>
      </c>
      <c r="P221" s="24" t="s">
        <v>118</v>
      </c>
      <c r="Q221" s="120">
        <v>5</v>
      </c>
      <c r="R221" s="120">
        <v>5</v>
      </c>
      <c r="S221" s="44">
        <v>0</v>
      </c>
      <c r="T221" s="44">
        <v>0</v>
      </c>
      <c r="U221" s="28">
        <v>0</v>
      </c>
      <c r="V221" s="35" t="s">
        <v>92</v>
      </c>
      <c r="W221" s="35" t="s">
        <v>119</v>
      </c>
      <c r="X221" s="24" t="str">
        <f t="shared" si="3"/>
        <v>新建水沟（30*30）约200米</v>
      </c>
      <c r="Y221" s="44">
        <v>1</v>
      </c>
      <c r="Z221" s="44">
        <v>19</v>
      </c>
      <c r="AA221" s="44">
        <v>80</v>
      </c>
      <c r="AB221" s="44">
        <v>24</v>
      </c>
      <c r="AC221" s="36" t="s">
        <v>54</v>
      </c>
      <c r="AD221" s="36" t="s">
        <v>55</v>
      </c>
      <c r="AE221" s="36" t="s">
        <v>736</v>
      </c>
      <c r="AF221" s="36" t="s">
        <v>634</v>
      </c>
    </row>
    <row r="222" spans="1:32" s="2" customFormat="1" ht="36" customHeight="1">
      <c r="A222" s="33">
        <v>213</v>
      </c>
      <c r="B222" s="34">
        <v>2023</v>
      </c>
      <c r="C222" s="35" t="s">
        <v>747</v>
      </c>
      <c r="D222" s="36" t="s">
        <v>41</v>
      </c>
      <c r="E222" s="36" t="s">
        <v>174</v>
      </c>
      <c r="F222" s="36" t="s">
        <v>43</v>
      </c>
      <c r="G222" s="36" t="s">
        <v>598</v>
      </c>
      <c r="H222" s="36" t="s">
        <v>634</v>
      </c>
      <c r="I222" s="35" t="s">
        <v>635</v>
      </c>
      <c r="J222" s="35" t="s">
        <v>748</v>
      </c>
      <c r="K222" s="36" t="s">
        <v>89</v>
      </c>
      <c r="L222" s="44">
        <v>0.18</v>
      </c>
      <c r="M222" s="24" t="s">
        <v>115</v>
      </c>
      <c r="N222" s="24" t="s">
        <v>125</v>
      </c>
      <c r="O222" s="24" t="s">
        <v>217</v>
      </c>
      <c r="P222" s="24" t="s">
        <v>118</v>
      </c>
      <c r="Q222" s="120">
        <v>4.5</v>
      </c>
      <c r="R222" s="120">
        <v>4.5</v>
      </c>
      <c r="S222" s="44">
        <v>0</v>
      </c>
      <c r="T222" s="44">
        <v>0</v>
      </c>
      <c r="U222" s="28">
        <v>0</v>
      </c>
      <c r="V222" s="35" t="s">
        <v>92</v>
      </c>
      <c r="W222" s="35" t="s">
        <v>119</v>
      </c>
      <c r="X222" s="24" t="str">
        <f t="shared" si="3"/>
        <v>新建水沟（30*30）约180米</v>
      </c>
      <c r="Y222" s="44">
        <v>1</v>
      </c>
      <c r="Z222" s="44">
        <v>66</v>
      </c>
      <c r="AA222" s="44">
        <v>230</v>
      </c>
      <c r="AB222" s="44">
        <v>25</v>
      </c>
      <c r="AC222" s="36" t="s">
        <v>54</v>
      </c>
      <c r="AD222" s="36" t="s">
        <v>55</v>
      </c>
      <c r="AE222" s="36" t="s">
        <v>736</v>
      </c>
      <c r="AF222" s="36" t="s">
        <v>634</v>
      </c>
    </row>
    <row r="223" spans="1:32" s="2" customFormat="1" ht="36" customHeight="1">
      <c r="A223" s="33">
        <v>214</v>
      </c>
      <c r="B223" s="34">
        <v>2023</v>
      </c>
      <c r="C223" s="35" t="s">
        <v>749</v>
      </c>
      <c r="D223" s="36" t="s">
        <v>41</v>
      </c>
      <c r="E223" s="36" t="s">
        <v>174</v>
      </c>
      <c r="F223" s="36" t="s">
        <v>43</v>
      </c>
      <c r="G223" s="36" t="s">
        <v>598</v>
      </c>
      <c r="H223" s="36" t="s">
        <v>634</v>
      </c>
      <c r="I223" s="35" t="s">
        <v>635</v>
      </c>
      <c r="J223" s="35" t="s">
        <v>750</v>
      </c>
      <c r="K223" s="36" t="s">
        <v>89</v>
      </c>
      <c r="L223" s="44">
        <v>0.3</v>
      </c>
      <c r="M223" s="24" t="s">
        <v>115</v>
      </c>
      <c r="N223" s="24" t="s">
        <v>125</v>
      </c>
      <c r="O223" s="24" t="s">
        <v>217</v>
      </c>
      <c r="P223" s="24" t="s">
        <v>118</v>
      </c>
      <c r="Q223" s="120">
        <v>8</v>
      </c>
      <c r="R223" s="120">
        <v>8</v>
      </c>
      <c r="S223" s="44">
        <v>0</v>
      </c>
      <c r="T223" s="44">
        <v>0</v>
      </c>
      <c r="U223" s="28">
        <v>0</v>
      </c>
      <c r="V223" s="35" t="s">
        <v>92</v>
      </c>
      <c r="W223" s="35" t="s">
        <v>119</v>
      </c>
      <c r="X223" s="24" t="str">
        <f t="shared" si="3"/>
        <v>新建水沟（30*30）约300米</v>
      </c>
      <c r="Y223" s="44">
        <v>1</v>
      </c>
      <c r="Z223" s="44">
        <v>50</v>
      </c>
      <c r="AA223" s="44">
        <v>155</v>
      </c>
      <c r="AB223" s="44">
        <v>18</v>
      </c>
      <c r="AC223" s="36" t="s">
        <v>54</v>
      </c>
      <c r="AD223" s="36" t="s">
        <v>55</v>
      </c>
      <c r="AE223" s="36" t="s">
        <v>736</v>
      </c>
      <c r="AF223" s="36" t="s">
        <v>634</v>
      </c>
    </row>
    <row r="224" spans="1:32" s="2" customFormat="1" ht="45.75" customHeight="1">
      <c r="A224" s="33">
        <v>215</v>
      </c>
      <c r="B224" s="34">
        <v>2023</v>
      </c>
      <c r="C224" s="35" t="s">
        <v>751</v>
      </c>
      <c r="D224" s="36" t="s">
        <v>41</v>
      </c>
      <c r="E224" s="36" t="s">
        <v>174</v>
      </c>
      <c r="F224" s="36" t="s">
        <v>43</v>
      </c>
      <c r="G224" s="36" t="s">
        <v>598</v>
      </c>
      <c r="H224" s="36" t="s">
        <v>634</v>
      </c>
      <c r="I224" s="35" t="s">
        <v>635</v>
      </c>
      <c r="J224" s="35" t="s">
        <v>752</v>
      </c>
      <c r="K224" s="36" t="s">
        <v>192</v>
      </c>
      <c r="L224" s="44">
        <v>1200</v>
      </c>
      <c r="M224" s="24" t="s">
        <v>115</v>
      </c>
      <c r="N224" s="24" t="s">
        <v>125</v>
      </c>
      <c r="O224" s="24" t="s">
        <v>217</v>
      </c>
      <c r="P224" s="24" t="s">
        <v>118</v>
      </c>
      <c r="Q224" s="120">
        <v>25</v>
      </c>
      <c r="R224" s="120">
        <v>25</v>
      </c>
      <c r="S224" s="44">
        <v>0</v>
      </c>
      <c r="T224" s="44">
        <v>0</v>
      </c>
      <c r="U224" s="28">
        <v>0</v>
      </c>
      <c r="V224" s="35" t="s">
        <v>92</v>
      </c>
      <c r="W224" s="35" t="s">
        <v>119</v>
      </c>
      <c r="X224" s="24" t="str">
        <f t="shared" si="3"/>
        <v>完善排水排污设施、道路硬化约1200平方米</v>
      </c>
      <c r="Y224" s="44">
        <v>1</v>
      </c>
      <c r="Z224" s="44">
        <v>32</v>
      </c>
      <c r="AA224" s="44">
        <v>92</v>
      </c>
      <c r="AB224" s="44">
        <v>9</v>
      </c>
      <c r="AC224" s="36" t="s">
        <v>54</v>
      </c>
      <c r="AD224" s="36" t="s">
        <v>55</v>
      </c>
      <c r="AE224" s="36" t="s">
        <v>736</v>
      </c>
      <c r="AF224" s="36" t="s">
        <v>634</v>
      </c>
    </row>
    <row r="225" spans="1:32" s="2" customFormat="1" ht="45.75" customHeight="1">
      <c r="A225" s="33">
        <v>216</v>
      </c>
      <c r="B225" s="34">
        <v>2023</v>
      </c>
      <c r="C225" s="35" t="s">
        <v>753</v>
      </c>
      <c r="D225" s="36" t="s">
        <v>41</v>
      </c>
      <c r="E225" s="36" t="s">
        <v>174</v>
      </c>
      <c r="F225" s="36" t="s">
        <v>43</v>
      </c>
      <c r="G225" s="36" t="s">
        <v>598</v>
      </c>
      <c r="H225" s="36" t="s">
        <v>634</v>
      </c>
      <c r="I225" s="35" t="s">
        <v>635</v>
      </c>
      <c r="J225" s="35" t="s">
        <v>754</v>
      </c>
      <c r="K225" s="36" t="s">
        <v>89</v>
      </c>
      <c r="L225" s="44">
        <v>0.2</v>
      </c>
      <c r="M225" s="24" t="s">
        <v>115</v>
      </c>
      <c r="N225" s="24" t="s">
        <v>125</v>
      </c>
      <c r="O225" s="24" t="s">
        <v>217</v>
      </c>
      <c r="P225" s="24" t="s">
        <v>118</v>
      </c>
      <c r="Q225" s="120">
        <v>6</v>
      </c>
      <c r="R225" s="120">
        <v>6</v>
      </c>
      <c r="S225" s="44">
        <v>0</v>
      </c>
      <c r="T225" s="44">
        <v>0</v>
      </c>
      <c r="U225" s="28">
        <v>0</v>
      </c>
      <c r="V225" s="35" t="s">
        <v>92</v>
      </c>
      <c r="W225" s="35" t="s">
        <v>119</v>
      </c>
      <c r="X225" s="24" t="str">
        <f t="shared" si="3"/>
        <v>新建两个7立方米净化池，水沟（30*30）约200米</v>
      </c>
      <c r="Y225" s="44">
        <v>1</v>
      </c>
      <c r="Z225" s="44">
        <v>10</v>
      </c>
      <c r="AA225" s="44">
        <v>35</v>
      </c>
      <c r="AB225" s="44">
        <v>4</v>
      </c>
      <c r="AC225" s="36" t="s">
        <v>54</v>
      </c>
      <c r="AD225" s="36" t="s">
        <v>55</v>
      </c>
      <c r="AE225" s="36" t="s">
        <v>736</v>
      </c>
      <c r="AF225" s="36" t="s">
        <v>634</v>
      </c>
    </row>
    <row r="226" spans="1:32" s="2" customFormat="1" ht="45.75" customHeight="1">
      <c r="A226" s="33">
        <v>217</v>
      </c>
      <c r="B226" s="34">
        <v>2023</v>
      </c>
      <c r="C226" s="35" t="s">
        <v>755</v>
      </c>
      <c r="D226" s="36" t="s">
        <v>41</v>
      </c>
      <c r="E226" s="36" t="s">
        <v>174</v>
      </c>
      <c r="F226" s="36" t="s">
        <v>43</v>
      </c>
      <c r="G226" s="36" t="s">
        <v>598</v>
      </c>
      <c r="H226" s="36" t="s">
        <v>634</v>
      </c>
      <c r="I226" s="35" t="s">
        <v>635</v>
      </c>
      <c r="J226" s="35" t="s">
        <v>756</v>
      </c>
      <c r="K226" s="36" t="s">
        <v>89</v>
      </c>
      <c r="L226" s="44">
        <v>0.22</v>
      </c>
      <c r="M226" s="24" t="s">
        <v>115</v>
      </c>
      <c r="N226" s="24" t="s">
        <v>125</v>
      </c>
      <c r="O226" s="24" t="s">
        <v>217</v>
      </c>
      <c r="P226" s="24" t="s">
        <v>118</v>
      </c>
      <c r="Q226" s="120">
        <v>7</v>
      </c>
      <c r="R226" s="120">
        <v>7</v>
      </c>
      <c r="S226" s="44">
        <v>0</v>
      </c>
      <c r="T226" s="44">
        <v>0</v>
      </c>
      <c r="U226" s="28">
        <v>0</v>
      </c>
      <c r="V226" s="35" t="s">
        <v>92</v>
      </c>
      <c r="W226" s="35" t="s">
        <v>119</v>
      </c>
      <c r="X226" s="24" t="str">
        <f t="shared" si="3"/>
        <v>新建一个8立方米净化池，水沟（30*30）约220米等</v>
      </c>
      <c r="Y226" s="44">
        <v>1</v>
      </c>
      <c r="Z226" s="44">
        <v>16</v>
      </c>
      <c r="AA226" s="44">
        <v>56</v>
      </c>
      <c r="AB226" s="44">
        <v>2</v>
      </c>
      <c r="AC226" s="36" t="s">
        <v>54</v>
      </c>
      <c r="AD226" s="36" t="s">
        <v>55</v>
      </c>
      <c r="AE226" s="36" t="s">
        <v>736</v>
      </c>
      <c r="AF226" s="36" t="s">
        <v>634</v>
      </c>
    </row>
    <row r="227" spans="1:32" s="2" customFormat="1" ht="45.75" customHeight="1">
      <c r="A227" s="33">
        <v>218</v>
      </c>
      <c r="B227" s="34">
        <v>2023</v>
      </c>
      <c r="C227" s="35" t="s">
        <v>757</v>
      </c>
      <c r="D227" s="36" t="s">
        <v>41</v>
      </c>
      <c r="E227" s="36" t="s">
        <v>174</v>
      </c>
      <c r="F227" s="36" t="s">
        <v>43</v>
      </c>
      <c r="G227" s="36" t="s">
        <v>598</v>
      </c>
      <c r="H227" s="36" t="s">
        <v>634</v>
      </c>
      <c r="I227" s="35" t="s">
        <v>635</v>
      </c>
      <c r="J227" s="35" t="s">
        <v>758</v>
      </c>
      <c r="K227" s="36" t="s">
        <v>89</v>
      </c>
      <c r="L227" s="44">
        <v>0.24</v>
      </c>
      <c r="M227" s="24" t="s">
        <v>115</v>
      </c>
      <c r="N227" s="24" t="s">
        <v>125</v>
      </c>
      <c r="O227" s="24" t="s">
        <v>217</v>
      </c>
      <c r="P227" s="24" t="s">
        <v>118</v>
      </c>
      <c r="Q227" s="120">
        <v>7</v>
      </c>
      <c r="R227" s="120">
        <v>7</v>
      </c>
      <c r="S227" s="44">
        <v>0</v>
      </c>
      <c r="T227" s="44">
        <v>0</v>
      </c>
      <c r="U227" s="28">
        <v>0</v>
      </c>
      <c r="V227" s="35" t="s">
        <v>92</v>
      </c>
      <c r="W227" s="35" t="s">
        <v>119</v>
      </c>
      <c r="X227" s="24" t="str">
        <f t="shared" si="3"/>
        <v>新建一个6立方米净化池，水沟（30*30）约240米等</v>
      </c>
      <c r="Y227" s="44">
        <v>1</v>
      </c>
      <c r="Z227" s="44">
        <v>59</v>
      </c>
      <c r="AA227" s="44">
        <v>184</v>
      </c>
      <c r="AB227" s="44">
        <v>10</v>
      </c>
      <c r="AC227" s="36" t="s">
        <v>54</v>
      </c>
      <c r="AD227" s="36" t="s">
        <v>55</v>
      </c>
      <c r="AE227" s="36" t="s">
        <v>736</v>
      </c>
      <c r="AF227" s="36" t="s">
        <v>634</v>
      </c>
    </row>
    <row r="228" spans="1:32" s="2" customFormat="1" ht="45.75" customHeight="1">
      <c r="A228" s="33">
        <v>219</v>
      </c>
      <c r="B228" s="34">
        <v>2023</v>
      </c>
      <c r="C228" s="35" t="s">
        <v>759</v>
      </c>
      <c r="D228" s="36" t="s">
        <v>41</v>
      </c>
      <c r="E228" s="36" t="s">
        <v>174</v>
      </c>
      <c r="F228" s="36" t="s">
        <v>43</v>
      </c>
      <c r="G228" s="36" t="s">
        <v>598</v>
      </c>
      <c r="H228" s="36" t="s">
        <v>634</v>
      </c>
      <c r="I228" s="35" t="s">
        <v>635</v>
      </c>
      <c r="J228" s="35" t="s">
        <v>760</v>
      </c>
      <c r="K228" s="36" t="s">
        <v>89</v>
      </c>
      <c r="L228" s="44">
        <v>0.15</v>
      </c>
      <c r="M228" s="24" t="s">
        <v>115</v>
      </c>
      <c r="N228" s="24" t="s">
        <v>125</v>
      </c>
      <c r="O228" s="24" t="s">
        <v>217</v>
      </c>
      <c r="P228" s="24" t="s">
        <v>118</v>
      </c>
      <c r="Q228" s="44">
        <v>5</v>
      </c>
      <c r="R228" s="44">
        <v>5</v>
      </c>
      <c r="S228" s="44">
        <v>0</v>
      </c>
      <c r="T228" s="44">
        <v>0</v>
      </c>
      <c r="U228" s="28">
        <v>0</v>
      </c>
      <c r="V228" s="35" t="s">
        <v>92</v>
      </c>
      <c r="W228" s="35" t="s">
        <v>119</v>
      </c>
      <c r="X228" s="24" t="str">
        <f t="shared" si="3"/>
        <v>新建两个5立方米净化池，水沟（30*30）150米等</v>
      </c>
      <c r="Y228" s="44">
        <v>1</v>
      </c>
      <c r="Z228" s="44">
        <v>48</v>
      </c>
      <c r="AA228" s="44">
        <v>183</v>
      </c>
      <c r="AB228" s="44">
        <v>24</v>
      </c>
      <c r="AC228" s="36" t="s">
        <v>54</v>
      </c>
      <c r="AD228" s="36" t="s">
        <v>55</v>
      </c>
      <c r="AE228" s="36" t="s">
        <v>736</v>
      </c>
      <c r="AF228" s="36" t="s">
        <v>634</v>
      </c>
    </row>
    <row r="229" spans="1:32" s="2" customFormat="1" ht="42.75" customHeight="1">
      <c r="A229" s="33">
        <v>220</v>
      </c>
      <c r="B229" s="34">
        <v>2023</v>
      </c>
      <c r="C229" s="35" t="s">
        <v>761</v>
      </c>
      <c r="D229" s="36" t="s">
        <v>41</v>
      </c>
      <c r="E229" s="36" t="s">
        <v>174</v>
      </c>
      <c r="F229" s="36" t="s">
        <v>43</v>
      </c>
      <c r="G229" s="36" t="s">
        <v>598</v>
      </c>
      <c r="H229" s="36" t="s">
        <v>634</v>
      </c>
      <c r="I229" s="35" t="s">
        <v>635</v>
      </c>
      <c r="J229" s="35" t="s">
        <v>762</v>
      </c>
      <c r="K229" s="36" t="s">
        <v>89</v>
      </c>
      <c r="L229" s="44">
        <v>0.35</v>
      </c>
      <c r="M229" s="24" t="s">
        <v>115</v>
      </c>
      <c r="N229" s="24" t="s">
        <v>125</v>
      </c>
      <c r="O229" s="24" t="s">
        <v>217</v>
      </c>
      <c r="P229" s="24" t="s">
        <v>118</v>
      </c>
      <c r="Q229" s="44">
        <v>9</v>
      </c>
      <c r="R229" s="44">
        <v>9</v>
      </c>
      <c r="S229" s="44">
        <v>0</v>
      </c>
      <c r="T229" s="44">
        <v>0</v>
      </c>
      <c r="U229" s="28">
        <v>0</v>
      </c>
      <c r="V229" s="35" t="s">
        <v>92</v>
      </c>
      <c r="W229" s="35" t="s">
        <v>119</v>
      </c>
      <c r="X229" s="24" t="str">
        <f t="shared" si="3"/>
        <v>新建水沟（30*30）350米等</v>
      </c>
      <c r="Y229" s="44">
        <v>1</v>
      </c>
      <c r="Z229" s="44">
        <v>63</v>
      </c>
      <c r="AA229" s="44">
        <v>203</v>
      </c>
      <c r="AB229" s="44">
        <v>11</v>
      </c>
      <c r="AC229" s="36" t="s">
        <v>54</v>
      </c>
      <c r="AD229" s="36" t="s">
        <v>55</v>
      </c>
      <c r="AE229" s="36" t="s">
        <v>736</v>
      </c>
      <c r="AF229" s="36" t="s">
        <v>634</v>
      </c>
    </row>
    <row r="230" spans="1:32" s="2" customFormat="1" ht="42.75" customHeight="1">
      <c r="A230" s="33">
        <v>221</v>
      </c>
      <c r="B230" s="34">
        <v>2023</v>
      </c>
      <c r="C230" s="35" t="s">
        <v>763</v>
      </c>
      <c r="D230" s="36" t="s">
        <v>41</v>
      </c>
      <c r="E230" s="36" t="s">
        <v>174</v>
      </c>
      <c r="F230" s="36" t="s">
        <v>43</v>
      </c>
      <c r="G230" s="36" t="s">
        <v>598</v>
      </c>
      <c r="H230" s="36" t="s">
        <v>634</v>
      </c>
      <c r="I230" s="35" t="s">
        <v>635</v>
      </c>
      <c r="J230" s="35" t="s">
        <v>764</v>
      </c>
      <c r="K230" s="36" t="s">
        <v>89</v>
      </c>
      <c r="L230" s="44">
        <v>0.2</v>
      </c>
      <c r="M230" s="24" t="s">
        <v>115</v>
      </c>
      <c r="N230" s="24" t="s">
        <v>125</v>
      </c>
      <c r="O230" s="24" t="s">
        <v>217</v>
      </c>
      <c r="P230" s="24" t="s">
        <v>118</v>
      </c>
      <c r="Q230" s="44">
        <v>5</v>
      </c>
      <c r="R230" s="44">
        <v>5</v>
      </c>
      <c r="S230" s="44">
        <v>0</v>
      </c>
      <c r="T230" s="44">
        <v>0</v>
      </c>
      <c r="U230" s="28">
        <v>0</v>
      </c>
      <c r="V230" s="35" t="s">
        <v>92</v>
      </c>
      <c r="W230" s="35" t="s">
        <v>119</v>
      </c>
      <c r="X230" s="24" t="str">
        <f t="shared" si="3"/>
        <v>新建水沟（30*30）200米等</v>
      </c>
      <c r="Y230" s="44">
        <v>1</v>
      </c>
      <c r="Z230" s="44">
        <v>37</v>
      </c>
      <c r="AA230" s="44">
        <v>128</v>
      </c>
      <c r="AB230" s="44">
        <v>21</v>
      </c>
      <c r="AC230" s="36" t="s">
        <v>54</v>
      </c>
      <c r="AD230" s="36" t="s">
        <v>55</v>
      </c>
      <c r="AE230" s="36" t="s">
        <v>736</v>
      </c>
      <c r="AF230" s="36" t="s">
        <v>634</v>
      </c>
    </row>
    <row r="231" spans="1:32" s="2" customFormat="1" ht="42.75" customHeight="1">
      <c r="A231" s="33">
        <v>222</v>
      </c>
      <c r="B231" s="34">
        <v>2023</v>
      </c>
      <c r="C231" s="35" t="s">
        <v>765</v>
      </c>
      <c r="D231" s="36" t="s">
        <v>41</v>
      </c>
      <c r="E231" s="36" t="s">
        <v>174</v>
      </c>
      <c r="F231" s="36" t="s">
        <v>43</v>
      </c>
      <c r="G231" s="36" t="s">
        <v>598</v>
      </c>
      <c r="H231" s="36" t="s">
        <v>634</v>
      </c>
      <c r="I231" s="35" t="s">
        <v>635</v>
      </c>
      <c r="J231" s="35" t="s">
        <v>766</v>
      </c>
      <c r="K231" s="36" t="s">
        <v>89</v>
      </c>
      <c r="L231" s="44">
        <v>0.4</v>
      </c>
      <c r="M231" s="24" t="s">
        <v>115</v>
      </c>
      <c r="N231" s="24" t="s">
        <v>125</v>
      </c>
      <c r="O231" s="24" t="s">
        <v>217</v>
      </c>
      <c r="P231" s="24" t="s">
        <v>118</v>
      </c>
      <c r="Q231" s="44">
        <v>10</v>
      </c>
      <c r="R231" s="44">
        <v>10</v>
      </c>
      <c r="S231" s="44">
        <v>0</v>
      </c>
      <c r="T231" s="44">
        <v>0</v>
      </c>
      <c r="U231" s="28">
        <v>0</v>
      </c>
      <c r="V231" s="35" t="s">
        <v>92</v>
      </c>
      <c r="W231" s="35" t="s">
        <v>119</v>
      </c>
      <c r="X231" s="24" t="str">
        <f t="shared" si="3"/>
        <v>新建水沟（30*30）400米等</v>
      </c>
      <c r="Y231" s="44">
        <v>1</v>
      </c>
      <c r="Z231" s="44">
        <v>63</v>
      </c>
      <c r="AA231" s="44">
        <v>203</v>
      </c>
      <c r="AB231" s="44">
        <v>11</v>
      </c>
      <c r="AC231" s="36" t="s">
        <v>54</v>
      </c>
      <c r="AD231" s="36" t="s">
        <v>55</v>
      </c>
      <c r="AE231" s="36" t="s">
        <v>736</v>
      </c>
      <c r="AF231" s="36" t="s">
        <v>634</v>
      </c>
    </row>
    <row r="232" spans="1:32" s="2" customFormat="1" ht="42.75" customHeight="1">
      <c r="A232" s="33">
        <v>223</v>
      </c>
      <c r="B232" s="34">
        <v>2023</v>
      </c>
      <c r="C232" s="43" t="s">
        <v>767</v>
      </c>
      <c r="D232" s="43" t="s">
        <v>41</v>
      </c>
      <c r="E232" s="43" t="s">
        <v>738</v>
      </c>
      <c r="F232" s="43" t="s">
        <v>43</v>
      </c>
      <c r="G232" s="43" t="s">
        <v>598</v>
      </c>
      <c r="H232" s="43" t="s">
        <v>609</v>
      </c>
      <c r="I232" s="35" t="s">
        <v>211</v>
      </c>
      <c r="J232" s="43" t="s">
        <v>768</v>
      </c>
      <c r="K232" s="43" t="s">
        <v>89</v>
      </c>
      <c r="L232" s="115">
        <v>1</v>
      </c>
      <c r="M232" s="24" t="s">
        <v>49</v>
      </c>
      <c r="N232" s="26" t="s">
        <v>107</v>
      </c>
      <c r="O232" s="26" t="s">
        <v>247</v>
      </c>
      <c r="P232" s="23" t="s">
        <v>52</v>
      </c>
      <c r="Q232" s="115">
        <v>40</v>
      </c>
      <c r="R232" s="115">
        <v>40</v>
      </c>
      <c r="S232" s="44">
        <v>0</v>
      </c>
      <c r="T232" s="44">
        <v>0</v>
      </c>
      <c r="U232" s="2">
        <v>0</v>
      </c>
      <c r="V232" s="43" t="s">
        <v>92</v>
      </c>
      <c r="W232" s="26" t="s">
        <v>769</v>
      </c>
      <c r="X232" s="24" t="str">
        <f t="shared" si="3"/>
        <v>管道铺设1000米等配套设施建设</v>
      </c>
      <c r="Y232" s="24">
        <v>1</v>
      </c>
      <c r="Z232" s="24">
        <v>34</v>
      </c>
      <c r="AA232" s="24">
        <v>147</v>
      </c>
      <c r="AB232" s="24">
        <v>10</v>
      </c>
      <c r="AC232" s="24" t="s">
        <v>54</v>
      </c>
      <c r="AD232" s="24" t="s">
        <v>55</v>
      </c>
      <c r="AE232" s="24" t="s">
        <v>602</v>
      </c>
      <c r="AF232" s="24" t="s">
        <v>609</v>
      </c>
    </row>
    <row r="233" spans="1:32" s="2" customFormat="1" ht="42.75" customHeight="1">
      <c r="A233" s="33">
        <v>224</v>
      </c>
      <c r="B233" s="34">
        <v>2023</v>
      </c>
      <c r="C233" s="35" t="s">
        <v>770</v>
      </c>
      <c r="D233" s="36" t="s">
        <v>41</v>
      </c>
      <c r="E233" s="36" t="s">
        <v>174</v>
      </c>
      <c r="F233" s="36" t="s">
        <v>43</v>
      </c>
      <c r="G233" s="36" t="s">
        <v>598</v>
      </c>
      <c r="H233" s="36" t="s">
        <v>634</v>
      </c>
      <c r="I233" s="35" t="s">
        <v>635</v>
      </c>
      <c r="J233" s="35" t="s">
        <v>771</v>
      </c>
      <c r="K233" s="36" t="s">
        <v>89</v>
      </c>
      <c r="L233" s="44">
        <v>0.45</v>
      </c>
      <c r="M233" s="24" t="s">
        <v>115</v>
      </c>
      <c r="N233" s="24" t="s">
        <v>125</v>
      </c>
      <c r="O233" s="24" t="s">
        <v>217</v>
      </c>
      <c r="P233" s="24" t="s">
        <v>118</v>
      </c>
      <c r="Q233" s="44">
        <v>12</v>
      </c>
      <c r="R233" s="44">
        <v>12</v>
      </c>
      <c r="S233" s="44">
        <v>0</v>
      </c>
      <c r="T233" s="44">
        <v>0</v>
      </c>
      <c r="U233" s="28">
        <v>0</v>
      </c>
      <c r="V233" s="35" t="s">
        <v>92</v>
      </c>
      <c r="W233" s="35" t="s">
        <v>119</v>
      </c>
      <c r="X233" s="24" t="str">
        <f t="shared" si="3"/>
        <v>新建水沟（30*30）450米等</v>
      </c>
      <c r="Y233" s="44">
        <v>1</v>
      </c>
      <c r="Z233" s="44">
        <v>61</v>
      </c>
      <c r="AA233" s="44">
        <v>214</v>
      </c>
      <c r="AB233" s="44">
        <v>21</v>
      </c>
      <c r="AC233" s="36" t="s">
        <v>54</v>
      </c>
      <c r="AD233" s="36" t="s">
        <v>55</v>
      </c>
      <c r="AE233" s="36" t="s">
        <v>736</v>
      </c>
      <c r="AF233" s="36" t="s">
        <v>634</v>
      </c>
    </row>
    <row r="234" spans="1:247" s="1" customFormat="1" ht="12">
      <c r="A234" s="66" t="s">
        <v>772</v>
      </c>
      <c r="B234" s="66"/>
      <c r="C234" s="66"/>
      <c r="D234" s="66"/>
      <c r="E234" s="66"/>
      <c r="F234" s="66"/>
      <c r="G234" s="66"/>
      <c r="H234" s="66"/>
      <c r="I234" s="66"/>
      <c r="J234" s="66"/>
      <c r="K234" s="74"/>
      <c r="L234" s="74"/>
      <c r="M234" s="74"/>
      <c r="N234" s="74"/>
      <c r="O234" s="74"/>
      <c r="P234" s="74"/>
      <c r="Q234" s="88">
        <f>SUM(Q165:Q233)</f>
        <v>3190.5</v>
      </c>
      <c r="R234" s="88">
        <f>SUM(R165:R233)</f>
        <v>3130.5</v>
      </c>
      <c r="S234" s="88">
        <f>SUM(S165:S233)</f>
        <v>60</v>
      </c>
      <c r="T234" s="88">
        <f>SUM(T165:T233)</f>
        <v>0</v>
      </c>
      <c r="U234" s="88">
        <f>SUM(U165:U233)</f>
        <v>0</v>
      </c>
      <c r="V234" s="86"/>
      <c r="W234" s="86"/>
      <c r="X234" s="24"/>
      <c r="Y234" s="86"/>
      <c r="Z234" s="86"/>
      <c r="AA234" s="86"/>
      <c r="AB234" s="86"/>
      <c r="AC234" s="86"/>
      <c r="AD234" s="74"/>
      <c r="AE234" s="74"/>
      <c r="AF234" s="74"/>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5"/>
      <c r="CB234" s="5"/>
      <c r="CC234" s="5"/>
      <c r="CD234" s="5"/>
      <c r="CE234" s="5"/>
      <c r="CF234" s="5"/>
      <c r="CG234" s="5"/>
      <c r="CH234" s="5"/>
      <c r="CI234" s="5"/>
      <c r="CJ234" s="5"/>
      <c r="CK234" s="5"/>
      <c r="CL234" s="5"/>
      <c r="CM234" s="5"/>
      <c r="CN234" s="5"/>
      <c r="CO234" s="5"/>
      <c r="CP234" s="5"/>
      <c r="CQ234" s="5"/>
      <c r="CR234" s="5"/>
      <c r="CS234" s="5"/>
      <c r="CT234" s="5"/>
      <c r="CU234" s="5"/>
      <c r="CV234" s="5"/>
      <c r="CW234" s="5"/>
      <c r="CX234" s="5"/>
      <c r="CY234" s="5"/>
      <c r="CZ234" s="5"/>
      <c r="DA234" s="5"/>
      <c r="DB234" s="5"/>
      <c r="DC234" s="5"/>
      <c r="DD234" s="5"/>
      <c r="DE234" s="5"/>
      <c r="DF234" s="5"/>
      <c r="DG234" s="5"/>
      <c r="DH234" s="5"/>
      <c r="DI234" s="5"/>
      <c r="DJ234" s="5"/>
      <c r="DK234" s="5"/>
      <c r="DL234" s="5"/>
      <c r="DM234" s="5"/>
      <c r="DN234" s="5"/>
      <c r="DO234" s="5"/>
      <c r="DP234" s="5"/>
      <c r="DQ234" s="5"/>
      <c r="DR234" s="5"/>
      <c r="DS234" s="5"/>
      <c r="DT234" s="5"/>
      <c r="DU234" s="5"/>
      <c r="DV234" s="5"/>
      <c r="DW234" s="5"/>
      <c r="DX234" s="5"/>
      <c r="DY234" s="5"/>
      <c r="DZ234" s="5"/>
      <c r="EA234" s="5"/>
      <c r="EB234" s="5"/>
      <c r="EC234" s="5"/>
      <c r="ED234" s="5"/>
      <c r="EE234" s="5"/>
      <c r="EF234" s="5"/>
      <c r="EG234" s="5"/>
      <c r="EH234" s="5"/>
      <c r="EI234" s="5"/>
      <c r="EJ234" s="5"/>
      <c r="EK234" s="5"/>
      <c r="EL234" s="5"/>
      <c r="EM234" s="5"/>
      <c r="EN234" s="5"/>
      <c r="EO234" s="5"/>
      <c r="EP234" s="5"/>
      <c r="EQ234" s="5"/>
      <c r="ER234" s="5"/>
      <c r="ES234" s="5"/>
      <c r="ET234" s="5"/>
      <c r="EU234" s="5"/>
      <c r="EV234" s="5"/>
      <c r="EW234" s="5"/>
      <c r="EX234" s="5"/>
      <c r="EY234" s="5"/>
      <c r="EZ234" s="5"/>
      <c r="FA234" s="5"/>
      <c r="FB234" s="5"/>
      <c r="FC234" s="5"/>
      <c r="FD234" s="5"/>
      <c r="FE234" s="5"/>
      <c r="FF234" s="5"/>
      <c r="FG234" s="5"/>
      <c r="FH234" s="5"/>
      <c r="FI234" s="5"/>
      <c r="FJ234" s="5"/>
      <c r="FK234" s="5"/>
      <c r="FL234" s="5"/>
      <c r="FM234" s="5"/>
      <c r="FN234" s="5"/>
      <c r="FO234" s="5"/>
      <c r="FP234" s="5"/>
      <c r="FQ234" s="5"/>
      <c r="FR234" s="5"/>
      <c r="FS234" s="5"/>
      <c r="FT234" s="5"/>
      <c r="FU234" s="5"/>
      <c r="FV234" s="5"/>
      <c r="FW234" s="5"/>
      <c r="FX234" s="5"/>
      <c r="FY234" s="5"/>
      <c r="FZ234" s="5"/>
      <c r="GA234" s="5"/>
      <c r="GB234" s="5"/>
      <c r="GC234" s="5"/>
      <c r="GD234" s="5"/>
      <c r="GE234" s="5"/>
      <c r="GF234" s="5"/>
      <c r="GG234" s="5"/>
      <c r="GH234" s="5"/>
      <c r="GI234" s="5"/>
      <c r="GJ234" s="5"/>
      <c r="GK234" s="5"/>
      <c r="GL234" s="5"/>
      <c r="GM234" s="5"/>
      <c r="GN234" s="5"/>
      <c r="GO234" s="5"/>
      <c r="GP234" s="5"/>
      <c r="GQ234" s="5"/>
      <c r="GR234" s="5"/>
      <c r="GS234" s="5"/>
      <c r="GT234" s="5"/>
      <c r="GU234" s="5"/>
      <c r="GV234" s="5"/>
      <c r="GW234" s="5"/>
      <c r="GX234" s="5"/>
      <c r="GY234" s="5"/>
      <c r="GZ234" s="5"/>
      <c r="HA234" s="5"/>
      <c r="HB234" s="5"/>
      <c r="HC234" s="5"/>
      <c r="HD234" s="5"/>
      <c r="HE234" s="5"/>
      <c r="HF234" s="5"/>
      <c r="HG234" s="5"/>
      <c r="HH234" s="5"/>
      <c r="HI234" s="5"/>
      <c r="HJ234" s="5"/>
      <c r="HK234" s="5"/>
      <c r="HL234" s="5"/>
      <c r="HM234" s="5"/>
      <c r="HN234" s="5"/>
      <c r="HO234" s="5"/>
      <c r="HP234" s="5"/>
      <c r="HQ234" s="5"/>
      <c r="HR234" s="5"/>
      <c r="HS234" s="5"/>
      <c r="HT234" s="5"/>
      <c r="HU234" s="5"/>
      <c r="HV234" s="5"/>
      <c r="HW234" s="5"/>
      <c r="HX234" s="5"/>
      <c r="HY234" s="5"/>
      <c r="HZ234" s="5"/>
      <c r="IA234" s="5"/>
      <c r="IB234" s="5"/>
      <c r="IC234" s="5"/>
      <c r="ID234" s="5"/>
      <c r="IE234" s="5"/>
      <c r="IF234" s="5"/>
      <c r="IG234" s="5"/>
      <c r="IH234" s="5"/>
      <c r="II234" s="5"/>
      <c r="IJ234" s="20"/>
      <c r="IK234" s="20"/>
      <c r="IL234" s="20"/>
      <c r="IM234" s="20"/>
    </row>
    <row r="235" spans="1:32" s="2" customFormat="1" ht="96">
      <c r="A235" s="24">
        <v>225</v>
      </c>
      <c r="B235" s="24">
        <v>2023</v>
      </c>
      <c r="C235" s="24" t="s">
        <v>773</v>
      </c>
      <c r="D235" s="24" t="s">
        <v>41</v>
      </c>
      <c r="E235" s="24" t="s">
        <v>42</v>
      </c>
      <c r="F235" s="24" t="s">
        <v>43</v>
      </c>
      <c r="G235" s="24" t="s">
        <v>774</v>
      </c>
      <c r="H235" s="24" t="s">
        <v>775</v>
      </c>
      <c r="I235" s="24" t="s">
        <v>211</v>
      </c>
      <c r="J235" s="24" t="s">
        <v>776</v>
      </c>
      <c r="K235" s="24" t="s">
        <v>100</v>
      </c>
      <c r="L235" s="24">
        <v>60</v>
      </c>
      <c r="M235" s="24" t="s">
        <v>49</v>
      </c>
      <c r="N235" s="24" t="s">
        <v>90</v>
      </c>
      <c r="O235" s="24" t="s">
        <v>91</v>
      </c>
      <c r="P235" s="24" t="s">
        <v>52</v>
      </c>
      <c r="Q235" s="24">
        <v>38</v>
      </c>
      <c r="R235" s="24">
        <v>38</v>
      </c>
      <c r="S235" s="24">
        <v>0</v>
      </c>
      <c r="T235" s="24"/>
      <c r="U235" s="24">
        <v>0</v>
      </c>
      <c r="V235" s="24" t="str">
        <f>VLOOKUP(C:C,'[1]12'!$C:$U,19,FALSE)</f>
        <v>据实补助</v>
      </c>
      <c r="W235" s="24" t="s">
        <v>777</v>
      </c>
      <c r="X235" s="24" t="str">
        <f aca="true" t="shared" si="4" ref="X235:X262">J235</f>
        <v>清理山场约60亩、条带开挖约40亩、栽植茶叶约180000株、蓄水池2个等</v>
      </c>
      <c r="Y235" s="24">
        <v>1</v>
      </c>
      <c r="Z235" s="24">
        <v>86</v>
      </c>
      <c r="AA235" s="24">
        <v>352</v>
      </c>
      <c r="AB235" s="24">
        <v>20</v>
      </c>
      <c r="AC235" s="24" t="s">
        <v>54</v>
      </c>
      <c r="AD235" s="24" t="s">
        <v>55</v>
      </c>
      <c r="AE235" s="24" t="s">
        <v>778</v>
      </c>
      <c r="AF235" s="24" t="s">
        <v>775</v>
      </c>
    </row>
    <row r="236" spans="1:32" s="2" customFormat="1" ht="60">
      <c r="A236" s="24">
        <v>226</v>
      </c>
      <c r="B236" s="24">
        <v>2023</v>
      </c>
      <c r="C236" s="24" t="s">
        <v>779</v>
      </c>
      <c r="D236" s="24" t="s">
        <v>41</v>
      </c>
      <c r="E236" s="24" t="s">
        <v>42</v>
      </c>
      <c r="F236" s="24" t="s">
        <v>43</v>
      </c>
      <c r="G236" s="24" t="s">
        <v>774</v>
      </c>
      <c r="H236" s="24" t="s">
        <v>780</v>
      </c>
      <c r="I236" s="24" t="s">
        <v>186</v>
      </c>
      <c r="J236" s="24" t="s">
        <v>781</v>
      </c>
      <c r="K236" s="24" t="s">
        <v>192</v>
      </c>
      <c r="L236" s="24">
        <v>800</v>
      </c>
      <c r="M236" s="24" t="s">
        <v>115</v>
      </c>
      <c r="N236" s="24" t="s">
        <v>116</v>
      </c>
      <c r="O236" s="24" t="s">
        <v>117</v>
      </c>
      <c r="P236" s="24" t="s">
        <v>72</v>
      </c>
      <c r="Q236" s="24">
        <v>25</v>
      </c>
      <c r="R236" s="24">
        <v>0</v>
      </c>
      <c r="S236" s="24">
        <v>25</v>
      </c>
      <c r="T236" s="23">
        <v>0</v>
      </c>
      <c r="U236" s="24">
        <v>0</v>
      </c>
      <c r="V236" s="24" t="s">
        <v>92</v>
      </c>
      <c r="W236" s="24" t="s">
        <v>119</v>
      </c>
      <c r="X236" s="24" t="str">
        <f t="shared" si="4"/>
        <v>水泥混凝土150平方米、砖砌体10立方米、人行道块料铺设200平方米、塑料管（DN25）约280米等</v>
      </c>
      <c r="Y236" s="24">
        <v>1</v>
      </c>
      <c r="Z236" s="24">
        <v>39</v>
      </c>
      <c r="AA236" s="24">
        <v>116</v>
      </c>
      <c r="AB236" s="24">
        <v>0</v>
      </c>
      <c r="AC236" s="24" t="s">
        <v>54</v>
      </c>
      <c r="AD236" s="24" t="s">
        <v>55</v>
      </c>
      <c r="AE236" s="24" t="s">
        <v>778</v>
      </c>
      <c r="AF236" s="24" t="s">
        <v>780</v>
      </c>
    </row>
    <row r="237" spans="1:247" s="1" customFormat="1" ht="72">
      <c r="A237" s="24">
        <v>227</v>
      </c>
      <c r="B237" s="74">
        <v>2023</v>
      </c>
      <c r="C237" s="112" t="s">
        <v>782</v>
      </c>
      <c r="D237" s="39" t="s">
        <v>41</v>
      </c>
      <c r="E237" s="23" t="s">
        <v>42</v>
      </c>
      <c r="F237" s="23" t="s">
        <v>43</v>
      </c>
      <c r="G237" s="113" t="s">
        <v>774</v>
      </c>
      <c r="H237" s="74" t="s">
        <v>783</v>
      </c>
      <c r="I237" s="74" t="s">
        <v>87</v>
      </c>
      <c r="J237" s="112" t="s">
        <v>784</v>
      </c>
      <c r="K237" s="74" t="s">
        <v>89</v>
      </c>
      <c r="L237" s="74">
        <v>0.8</v>
      </c>
      <c r="M237" s="24" t="s">
        <v>49</v>
      </c>
      <c r="N237" s="38" t="s">
        <v>107</v>
      </c>
      <c r="O237" s="38" t="s">
        <v>247</v>
      </c>
      <c r="P237" s="38" t="s">
        <v>118</v>
      </c>
      <c r="Q237" s="86">
        <v>15</v>
      </c>
      <c r="R237" s="86">
        <v>15</v>
      </c>
      <c r="S237" s="86">
        <v>0</v>
      </c>
      <c r="T237" s="86">
        <v>0</v>
      </c>
      <c r="U237" s="86">
        <v>0</v>
      </c>
      <c r="V237" s="24" t="s">
        <v>92</v>
      </c>
      <c r="W237" s="26" t="s">
        <v>785</v>
      </c>
      <c r="X237" s="24" t="str">
        <f t="shared" si="4"/>
        <v>新建大布村庄基片产业水渠800米，规格40*40.</v>
      </c>
      <c r="Y237" s="86">
        <v>1</v>
      </c>
      <c r="Z237" s="86">
        <v>48</v>
      </c>
      <c r="AA237" s="86">
        <v>168</v>
      </c>
      <c r="AB237" s="23">
        <v>20</v>
      </c>
      <c r="AC237" s="26" t="s">
        <v>54</v>
      </c>
      <c r="AD237" s="112" t="s">
        <v>55</v>
      </c>
      <c r="AE237" s="113" t="s">
        <v>778</v>
      </c>
      <c r="AF237" s="112" t="s">
        <v>783</v>
      </c>
      <c r="IJ237" s="20"/>
      <c r="IK237" s="20"/>
      <c r="IL237" s="20"/>
      <c r="IM237" s="20"/>
    </row>
    <row r="238" spans="1:32" s="2" customFormat="1" ht="48">
      <c r="A238" s="24">
        <v>228</v>
      </c>
      <c r="B238" s="24">
        <v>2023</v>
      </c>
      <c r="C238" s="24" t="s">
        <v>786</v>
      </c>
      <c r="D238" s="24" t="s">
        <v>41</v>
      </c>
      <c r="E238" s="24" t="s">
        <v>42</v>
      </c>
      <c r="F238" s="24" t="s">
        <v>43</v>
      </c>
      <c r="G238" s="24" t="s">
        <v>774</v>
      </c>
      <c r="H238" s="24" t="s">
        <v>787</v>
      </c>
      <c r="I238" s="24" t="s">
        <v>186</v>
      </c>
      <c r="J238" s="24" t="s">
        <v>788</v>
      </c>
      <c r="K238" s="24" t="s">
        <v>192</v>
      </c>
      <c r="L238" s="24">
        <v>600</v>
      </c>
      <c r="M238" s="24" t="s">
        <v>115</v>
      </c>
      <c r="N238" s="24" t="s">
        <v>116</v>
      </c>
      <c r="O238" s="24" t="s">
        <v>117</v>
      </c>
      <c r="P238" s="24" t="s">
        <v>72</v>
      </c>
      <c r="Q238" s="24">
        <v>25</v>
      </c>
      <c r="R238" s="24">
        <v>0</v>
      </c>
      <c r="S238" s="24">
        <v>25</v>
      </c>
      <c r="T238" s="23">
        <v>0</v>
      </c>
      <c r="U238" s="24">
        <v>0</v>
      </c>
      <c r="V238" s="24" t="s">
        <v>92</v>
      </c>
      <c r="W238" s="24" t="s">
        <v>119</v>
      </c>
      <c r="X238" s="24" t="str">
        <f t="shared" si="4"/>
        <v>道路硬化800平方米、余坪硬化600平方米、水沟150米等基础设施建设</v>
      </c>
      <c r="Y238" s="24">
        <v>1</v>
      </c>
      <c r="Z238" s="24">
        <v>42</v>
      </c>
      <c r="AA238" s="24">
        <v>168</v>
      </c>
      <c r="AB238" s="24">
        <v>19</v>
      </c>
      <c r="AC238" s="24" t="s">
        <v>54</v>
      </c>
      <c r="AD238" s="24" t="s">
        <v>55</v>
      </c>
      <c r="AE238" s="24" t="s">
        <v>778</v>
      </c>
      <c r="AF238" s="24" t="s">
        <v>787</v>
      </c>
    </row>
    <row r="239" spans="1:32" s="2" customFormat="1" ht="108">
      <c r="A239" s="24">
        <v>229</v>
      </c>
      <c r="B239" s="24">
        <v>2023</v>
      </c>
      <c r="C239" s="24" t="s">
        <v>789</v>
      </c>
      <c r="D239" s="24" t="s">
        <v>41</v>
      </c>
      <c r="E239" s="24" t="s">
        <v>42</v>
      </c>
      <c r="F239" s="24" t="s">
        <v>43</v>
      </c>
      <c r="G239" s="24" t="s">
        <v>774</v>
      </c>
      <c r="H239" s="24" t="s">
        <v>787</v>
      </c>
      <c r="I239" s="24" t="s">
        <v>186</v>
      </c>
      <c r="J239" s="24" t="s">
        <v>790</v>
      </c>
      <c r="K239" s="24" t="s">
        <v>192</v>
      </c>
      <c r="L239" s="24">
        <v>800</v>
      </c>
      <c r="M239" s="24" t="s">
        <v>49</v>
      </c>
      <c r="N239" s="24" t="s">
        <v>298</v>
      </c>
      <c r="O239" s="24" t="s">
        <v>299</v>
      </c>
      <c r="P239" s="24" t="s">
        <v>52</v>
      </c>
      <c r="Q239" s="24">
        <v>90</v>
      </c>
      <c r="R239" s="24">
        <v>90</v>
      </c>
      <c r="S239" s="24">
        <v>0</v>
      </c>
      <c r="T239" s="24"/>
      <c r="U239" s="24">
        <v>0</v>
      </c>
      <c r="V239" s="24" t="str">
        <f>VLOOKUP(C:C,'[1]12'!$C:$U,19,FALSE)</f>
        <v>据实补助</v>
      </c>
      <c r="W239" s="24" t="s">
        <v>791</v>
      </c>
      <c r="X239" s="24" t="str">
        <f t="shared" si="4"/>
        <v>竹笋加工基地生产用房800平方米等基础设施建设</v>
      </c>
      <c r="Y239" s="24">
        <v>1</v>
      </c>
      <c r="Z239" s="24">
        <v>34</v>
      </c>
      <c r="AA239" s="24">
        <v>119</v>
      </c>
      <c r="AB239" s="24">
        <v>20</v>
      </c>
      <c r="AC239" s="24" t="s">
        <v>54</v>
      </c>
      <c r="AD239" s="24" t="s">
        <v>55</v>
      </c>
      <c r="AE239" s="24" t="s">
        <v>778</v>
      </c>
      <c r="AF239" s="24" t="s">
        <v>787</v>
      </c>
    </row>
    <row r="240" spans="1:247" s="1" customFormat="1" ht="60">
      <c r="A240" s="24">
        <v>230</v>
      </c>
      <c r="B240" s="23">
        <v>2023</v>
      </c>
      <c r="C240" s="113" t="s">
        <v>792</v>
      </c>
      <c r="D240" s="39" t="s">
        <v>41</v>
      </c>
      <c r="E240" s="23" t="s">
        <v>42</v>
      </c>
      <c r="F240" s="23" t="s">
        <v>43</v>
      </c>
      <c r="G240" s="113" t="s">
        <v>774</v>
      </c>
      <c r="H240" s="113" t="s">
        <v>793</v>
      </c>
      <c r="I240" s="23" t="s">
        <v>87</v>
      </c>
      <c r="J240" s="113" t="s">
        <v>794</v>
      </c>
      <c r="K240" s="113" t="s">
        <v>89</v>
      </c>
      <c r="L240" s="113">
        <v>1.3</v>
      </c>
      <c r="M240" s="24" t="s">
        <v>49</v>
      </c>
      <c r="N240" s="38" t="s">
        <v>107</v>
      </c>
      <c r="O240" s="38" t="s">
        <v>247</v>
      </c>
      <c r="P240" s="38" t="s">
        <v>118</v>
      </c>
      <c r="Q240" s="121">
        <v>25</v>
      </c>
      <c r="R240" s="121">
        <v>25</v>
      </c>
      <c r="S240" s="26">
        <v>0</v>
      </c>
      <c r="T240" s="26">
        <v>0</v>
      </c>
      <c r="U240" s="26">
        <v>0</v>
      </c>
      <c r="V240" s="24" t="s">
        <v>92</v>
      </c>
      <c r="W240" s="26" t="s">
        <v>795</v>
      </c>
      <c r="X240" s="24" t="str">
        <f t="shared" si="4"/>
        <v>新建水渠1300米（规格40*40）、水陂130立方米</v>
      </c>
      <c r="Y240" s="121">
        <v>1</v>
      </c>
      <c r="Z240" s="121">
        <v>26</v>
      </c>
      <c r="AA240" s="121">
        <v>106</v>
      </c>
      <c r="AB240" s="23">
        <v>20</v>
      </c>
      <c r="AC240" s="26" t="s">
        <v>54</v>
      </c>
      <c r="AD240" s="23" t="s">
        <v>55</v>
      </c>
      <c r="AE240" s="113" t="s">
        <v>778</v>
      </c>
      <c r="AF240" s="23" t="s">
        <v>793</v>
      </c>
      <c r="IJ240" s="20"/>
      <c r="IK240" s="20"/>
      <c r="IL240" s="20"/>
      <c r="IM240" s="20"/>
    </row>
    <row r="241" spans="1:247" s="1" customFormat="1" ht="60">
      <c r="A241" s="24">
        <v>231</v>
      </c>
      <c r="B241" s="23">
        <v>2023</v>
      </c>
      <c r="C241" s="23" t="s">
        <v>796</v>
      </c>
      <c r="D241" s="39" t="s">
        <v>41</v>
      </c>
      <c r="E241" s="23" t="s">
        <v>42</v>
      </c>
      <c r="F241" s="23" t="s">
        <v>43</v>
      </c>
      <c r="G241" s="113" t="s">
        <v>774</v>
      </c>
      <c r="H241" s="113" t="s">
        <v>793</v>
      </c>
      <c r="I241" s="23" t="s">
        <v>87</v>
      </c>
      <c r="J241" s="23" t="s">
        <v>797</v>
      </c>
      <c r="K241" s="23" t="s">
        <v>192</v>
      </c>
      <c r="L241" s="23">
        <v>2200</v>
      </c>
      <c r="M241" s="24" t="s">
        <v>115</v>
      </c>
      <c r="N241" s="38" t="s">
        <v>125</v>
      </c>
      <c r="O241" s="38" t="s">
        <v>205</v>
      </c>
      <c r="P241" s="38" t="s">
        <v>118</v>
      </c>
      <c r="Q241" s="26">
        <v>28</v>
      </c>
      <c r="R241" s="26">
        <v>28</v>
      </c>
      <c r="S241" s="26">
        <v>0</v>
      </c>
      <c r="T241" s="26">
        <v>0</v>
      </c>
      <c r="U241" s="26">
        <v>0</v>
      </c>
      <c r="V241" s="24" t="s">
        <v>92</v>
      </c>
      <c r="W241" s="26" t="s">
        <v>795</v>
      </c>
      <c r="X241" s="24" t="str">
        <f t="shared" si="4"/>
        <v>硬化道路2200平方米</v>
      </c>
      <c r="Y241" s="26">
        <v>1</v>
      </c>
      <c r="Z241" s="26">
        <v>26</v>
      </c>
      <c r="AA241" s="26">
        <v>114</v>
      </c>
      <c r="AB241" s="23">
        <v>20</v>
      </c>
      <c r="AC241" s="26" t="s">
        <v>54</v>
      </c>
      <c r="AD241" s="38" t="s">
        <v>207</v>
      </c>
      <c r="AE241" s="113" t="s">
        <v>778</v>
      </c>
      <c r="AF241" s="23" t="s">
        <v>793</v>
      </c>
      <c r="IJ241" s="20"/>
      <c r="IK241" s="20"/>
      <c r="IL241" s="20"/>
      <c r="IM241" s="20"/>
    </row>
    <row r="242" spans="1:247" s="1" customFormat="1" ht="36">
      <c r="A242" s="24">
        <v>232</v>
      </c>
      <c r="B242" s="23">
        <v>2023</v>
      </c>
      <c r="C242" s="23" t="s">
        <v>798</v>
      </c>
      <c r="D242" s="39" t="s">
        <v>41</v>
      </c>
      <c r="E242" s="23" t="s">
        <v>42</v>
      </c>
      <c r="F242" s="23" t="s">
        <v>43</v>
      </c>
      <c r="G242" s="113" t="s">
        <v>774</v>
      </c>
      <c r="H242" s="113" t="s">
        <v>799</v>
      </c>
      <c r="I242" s="26" t="s">
        <v>186</v>
      </c>
      <c r="J242" s="23" t="s">
        <v>800</v>
      </c>
      <c r="K242" s="23" t="s">
        <v>192</v>
      </c>
      <c r="L242" s="23">
        <v>3500</v>
      </c>
      <c r="M242" s="23" t="s">
        <v>115</v>
      </c>
      <c r="N242" s="38" t="s">
        <v>125</v>
      </c>
      <c r="O242" s="23" t="s">
        <v>254</v>
      </c>
      <c r="P242" s="38" t="s">
        <v>72</v>
      </c>
      <c r="Q242" s="26">
        <v>48</v>
      </c>
      <c r="R242" s="26">
        <v>48</v>
      </c>
      <c r="S242" s="26">
        <v>0</v>
      </c>
      <c r="T242" s="26">
        <v>0</v>
      </c>
      <c r="U242" s="26">
        <v>0</v>
      </c>
      <c r="V242" s="24" t="s">
        <v>92</v>
      </c>
      <c r="W242" s="24" t="s">
        <v>119</v>
      </c>
      <c r="X242" s="24" t="str">
        <f t="shared" si="4"/>
        <v>卢阳村大仚至嶂上产业道路硬化3500平方米</v>
      </c>
      <c r="Y242" s="26">
        <v>1</v>
      </c>
      <c r="Z242" s="26">
        <v>45</v>
      </c>
      <c r="AA242" s="26">
        <v>158</v>
      </c>
      <c r="AB242" s="23">
        <v>19</v>
      </c>
      <c r="AC242" s="26" t="s">
        <v>54</v>
      </c>
      <c r="AD242" s="26" t="s">
        <v>255</v>
      </c>
      <c r="AE242" s="113" t="s">
        <v>778</v>
      </c>
      <c r="AF242" s="23" t="s">
        <v>799</v>
      </c>
      <c r="IJ242" s="20"/>
      <c r="IK242" s="20"/>
      <c r="IL242" s="20"/>
      <c r="IM242" s="20"/>
    </row>
    <row r="243" spans="1:32" s="2" customFormat="1" ht="48">
      <c r="A243" s="24">
        <v>233</v>
      </c>
      <c r="B243" s="24">
        <v>2023</v>
      </c>
      <c r="C243" s="24" t="s">
        <v>801</v>
      </c>
      <c r="D243" s="24" t="s">
        <v>41</v>
      </c>
      <c r="E243" s="24" t="s">
        <v>42</v>
      </c>
      <c r="F243" s="24" t="s">
        <v>43</v>
      </c>
      <c r="G243" s="24" t="s">
        <v>774</v>
      </c>
      <c r="H243" s="24" t="s">
        <v>799</v>
      </c>
      <c r="I243" s="24" t="s">
        <v>186</v>
      </c>
      <c r="J243" s="24" t="s">
        <v>802</v>
      </c>
      <c r="K243" s="24" t="s">
        <v>192</v>
      </c>
      <c r="L243" s="24">
        <v>600</v>
      </c>
      <c r="M243" s="24" t="s">
        <v>115</v>
      </c>
      <c r="N243" s="24" t="s">
        <v>116</v>
      </c>
      <c r="O243" s="24" t="s">
        <v>117</v>
      </c>
      <c r="P243" s="24" t="s">
        <v>72</v>
      </c>
      <c r="Q243" s="24">
        <v>25</v>
      </c>
      <c r="R243" s="24">
        <v>0</v>
      </c>
      <c r="S243" s="24">
        <v>25</v>
      </c>
      <c r="T243" s="23">
        <v>0</v>
      </c>
      <c r="U243" s="24">
        <v>0</v>
      </c>
      <c r="V243" s="24" t="s">
        <v>92</v>
      </c>
      <c r="W243" s="24" t="s">
        <v>119</v>
      </c>
      <c r="X243" s="24" t="str">
        <f t="shared" si="4"/>
        <v>公共基础照明灯10套、人行道块料铺设约440平方米、台阶面约120平方米等</v>
      </c>
      <c r="Y243" s="24">
        <v>1</v>
      </c>
      <c r="Z243" s="24">
        <v>56</v>
      </c>
      <c r="AA243" s="24">
        <v>226</v>
      </c>
      <c r="AB243" s="24">
        <v>19</v>
      </c>
      <c r="AC243" s="24" t="s">
        <v>54</v>
      </c>
      <c r="AD243" s="24" t="s">
        <v>55</v>
      </c>
      <c r="AE243" s="24" t="s">
        <v>778</v>
      </c>
      <c r="AF243" s="24" t="s">
        <v>799</v>
      </c>
    </row>
    <row r="244" spans="1:247" s="1" customFormat="1" ht="60">
      <c r="A244" s="24">
        <v>234</v>
      </c>
      <c r="B244" s="28">
        <v>2023</v>
      </c>
      <c r="C244" s="23" t="s">
        <v>803</v>
      </c>
      <c r="D244" s="39" t="s">
        <v>41</v>
      </c>
      <c r="E244" s="23" t="s">
        <v>42</v>
      </c>
      <c r="F244" s="23" t="s">
        <v>43</v>
      </c>
      <c r="G244" s="113" t="s">
        <v>774</v>
      </c>
      <c r="H244" s="114" t="s">
        <v>799</v>
      </c>
      <c r="I244" s="26" t="s">
        <v>186</v>
      </c>
      <c r="J244" s="26" t="s">
        <v>804</v>
      </c>
      <c r="K244" s="28" t="s">
        <v>192</v>
      </c>
      <c r="L244" s="28">
        <v>2400</v>
      </c>
      <c r="M244" s="24" t="s">
        <v>49</v>
      </c>
      <c r="N244" s="38" t="s">
        <v>107</v>
      </c>
      <c r="O244" s="23" t="s">
        <v>108</v>
      </c>
      <c r="P244" s="38" t="s">
        <v>118</v>
      </c>
      <c r="Q244" s="52">
        <v>80</v>
      </c>
      <c r="R244" s="52">
        <v>80</v>
      </c>
      <c r="S244" s="26">
        <v>0</v>
      </c>
      <c r="T244" s="26">
        <v>0</v>
      </c>
      <c r="U244" s="26">
        <v>0</v>
      </c>
      <c r="V244" s="24" t="s">
        <v>92</v>
      </c>
      <c r="W244" s="26" t="s">
        <v>795</v>
      </c>
      <c r="X244" s="24" t="str">
        <f t="shared" si="4"/>
        <v>卢阳村肉牛养殖基地道路硬化2500平方米，水沟800米</v>
      </c>
      <c r="Y244" s="52">
        <v>1</v>
      </c>
      <c r="Z244" s="52">
        <v>64</v>
      </c>
      <c r="AA244" s="52">
        <v>226</v>
      </c>
      <c r="AB244" s="26">
        <v>20</v>
      </c>
      <c r="AC244" s="26" t="s">
        <v>54</v>
      </c>
      <c r="AD244" s="23" t="s">
        <v>55</v>
      </c>
      <c r="AE244" s="113" t="s">
        <v>778</v>
      </c>
      <c r="AF244" s="23" t="s">
        <v>799</v>
      </c>
      <c r="IJ244" s="20"/>
      <c r="IK244" s="20"/>
      <c r="IL244" s="20"/>
      <c r="IM244" s="20"/>
    </row>
    <row r="245" spans="1:247" s="1" customFormat="1" ht="48">
      <c r="A245" s="24">
        <v>235</v>
      </c>
      <c r="B245" s="74">
        <v>2023</v>
      </c>
      <c r="C245" s="23" t="s">
        <v>805</v>
      </c>
      <c r="D245" s="39" t="s">
        <v>41</v>
      </c>
      <c r="E245" s="23" t="s">
        <v>42</v>
      </c>
      <c r="F245" s="23" t="s">
        <v>43</v>
      </c>
      <c r="G245" s="113" t="s">
        <v>774</v>
      </c>
      <c r="H245" s="74" t="s">
        <v>799</v>
      </c>
      <c r="I245" s="26" t="s">
        <v>186</v>
      </c>
      <c r="J245" s="23" t="s">
        <v>806</v>
      </c>
      <c r="K245" s="74" t="s">
        <v>89</v>
      </c>
      <c r="L245" s="74">
        <v>1.6</v>
      </c>
      <c r="M245" s="23" t="s">
        <v>115</v>
      </c>
      <c r="N245" s="38" t="s">
        <v>125</v>
      </c>
      <c r="O245" s="23" t="s">
        <v>126</v>
      </c>
      <c r="P245" s="38" t="s">
        <v>72</v>
      </c>
      <c r="Q245" s="86">
        <v>80</v>
      </c>
      <c r="R245" s="86">
        <v>80</v>
      </c>
      <c r="S245" s="86">
        <v>0</v>
      </c>
      <c r="T245" s="86">
        <v>0</v>
      </c>
      <c r="U245" s="86">
        <v>0</v>
      </c>
      <c r="V245" s="24" t="s">
        <v>92</v>
      </c>
      <c r="W245" s="24" t="s">
        <v>119</v>
      </c>
      <c r="X245" s="24" t="str">
        <f t="shared" si="4"/>
        <v>卢阳村海螺潭至陈家塅新建取水坝一座，铺设PE管1600米。</v>
      </c>
      <c r="Y245" s="86">
        <v>1</v>
      </c>
      <c r="Z245" s="86">
        <v>68</v>
      </c>
      <c r="AA245" s="86">
        <v>238</v>
      </c>
      <c r="AB245" s="23">
        <v>20</v>
      </c>
      <c r="AC245" s="26" t="s">
        <v>54</v>
      </c>
      <c r="AD245" s="74" t="s">
        <v>129</v>
      </c>
      <c r="AE245" s="113" t="s">
        <v>778</v>
      </c>
      <c r="AF245" s="112" t="s">
        <v>799</v>
      </c>
      <c r="IJ245" s="20"/>
      <c r="IK245" s="20"/>
      <c r="IL245" s="20"/>
      <c r="IM245" s="20"/>
    </row>
    <row r="246" spans="1:247" s="1" customFormat="1" ht="36">
      <c r="A246" s="24">
        <v>236</v>
      </c>
      <c r="B246" s="23">
        <v>2023</v>
      </c>
      <c r="C246" s="23" t="s">
        <v>807</v>
      </c>
      <c r="D246" s="39" t="s">
        <v>41</v>
      </c>
      <c r="E246" s="23" t="s">
        <v>42</v>
      </c>
      <c r="F246" s="23" t="s">
        <v>43</v>
      </c>
      <c r="G246" s="113" t="s">
        <v>774</v>
      </c>
      <c r="H246" s="23" t="s">
        <v>780</v>
      </c>
      <c r="I246" s="26" t="s">
        <v>186</v>
      </c>
      <c r="J246" s="23" t="s">
        <v>808</v>
      </c>
      <c r="K246" s="23" t="s">
        <v>89</v>
      </c>
      <c r="L246" s="23">
        <v>0.37</v>
      </c>
      <c r="M246" s="23" t="s">
        <v>115</v>
      </c>
      <c r="N246" s="38" t="s">
        <v>125</v>
      </c>
      <c r="O246" s="23" t="s">
        <v>254</v>
      </c>
      <c r="P246" s="38" t="s">
        <v>72</v>
      </c>
      <c r="Q246" s="26">
        <v>48</v>
      </c>
      <c r="R246" s="26">
        <v>48</v>
      </c>
      <c r="S246" s="26">
        <v>0</v>
      </c>
      <c r="T246" s="26">
        <v>0</v>
      </c>
      <c r="U246" s="26">
        <v>0</v>
      </c>
      <c r="V246" s="24" t="s">
        <v>92</v>
      </c>
      <c r="W246" s="24" t="s">
        <v>119</v>
      </c>
      <c r="X246" s="24" t="str">
        <f t="shared" si="4"/>
        <v>铺设碎石垫层、硬化干田至小片子道路370米*5米</v>
      </c>
      <c r="Y246" s="26">
        <v>1</v>
      </c>
      <c r="Z246" s="26">
        <v>202</v>
      </c>
      <c r="AA246" s="26">
        <v>412</v>
      </c>
      <c r="AB246" s="23">
        <v>20</v>
      </c>
      <c r="AC246" s="26" t="s">
        <v>54</v>
      </c>
      <c r="AD246" s="26" t="s">
        <v>255</v>
      </c>
      <c r="AE246" s="113" t="s">
        <v>778</v>
      </c>
      <c r="AF246" s="23" t="s">
        <v>780</v>
      </c>
      <c r="IJ246" s="20"/>
      <c r="IK246" s="20"/>
      <c r="IL246" s="20"/>
      <c r="IM246" s="20"/>
    </row>
    <row r="247" spans="1:248" s="5" customFormat="1" ht="60">
      <c r="A247" s="24">
        <v>237</v>
      </c>
      <c r="B247" s="24">
        <v>2023</v>
      </c>
      <c r="C247" s="24" t="s">
        <v>809</v>
      </c>
      <c r="D247" s="24" t="s">
        <v>41</v>
      </c>
      <c r="E247" s="24" t="s">
        <v>42</v>
      </c>
      <c r="F247" s="24" t="s">
        <v>43</v>
      </c>
      <c r="G247" s="24" t="s">
        <v>774</v>
      </c>
      <c r="H247" s="24" t="s">
        <v>780</v>
      </c>
      <c r="I247" s="24" t="s">
        <v>186</v>
      </c>
      <c r="J247" s="24" t="s">
        <v>810</v>
      </c>
      <c r="K247" s="24" t="s">
        <v>192</v>
      </c>
      <c r="L247" s="24">
        <v>300</v>
      </c>
      <c r="M247" s="24" t="s">
        <v>49</v>
      </c>
      <c r="N247" s="24" t="s">
        <v>107</v>
      </c>
      <c r="O247" s="24" t="s">
        <v>108</v>
      </c>
      <c r="P247" s="24" t="s">
        <v>118</v>
      </c>
      <c r="Q247" s="24">
        <v>30</v>
      </c>
      <c r="R247" s="24">
        <v>30</v>
      </c>
      <c r="S247" s="24">
        <v>0</v>
      </c>
      <c r="T247" s="24">
        <v>0</v>
      </c>
      <c r="U247" s="24">
        <v>0</v>
      </c>
      <c r="V247" s="24" t="s">
        <v>92</v>
      </c>
      <c r="W247" s="24" t="s">
        <v>248</v>
      </c>
      <c r="X247" s="24" t="str">
        <f t="shared" si="4"/>
        <v>混凝土地面约约90立方米、浆砌块料约约20立方米、型材屋面约110平方米、变压器1台等</v>
      </c>
      <c r="Y247" s="24">
        <v>1</v>
      </c>
      <c r="Z247" s="24">
        <v>38</v>
      </c>
      <c r="AA247" s="24">
        <v>133</v>
      </c>
      <c r="AB247" s="24">
        <v>19</v>
      </c>
      <c r="AC247" s="24" t="s">
        <v>54</v>
      </c>
      <c r="AD247" s="24" t="s">
        <v>55</v>
      </c>
      <c r="AE247" s="24" t="s">
        <v>778</v>
      </c>
      <c r="AF247" s="24" t="s">
        <v>780</v>
      </c>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c r="FW247" s="2"/>
      <c r="FX247" s="2"/>
      <c r="FY247" s="2"/>
      <c r="FZ247" s="2"/>
      <c r="GA247" s="2"/>
      <c r="GB247" s="2"/>
      <c r="GC247" s="2"/>
      <c r="GD247" s="2"/>
      <c r="GE247" s="2"/>
      <c r="GF247" s="2"/>
      <c r="GG247" s="2"/>
      <c r="GH247" s="2"/>
      <c r="GI247" s="2"/>
      <c r="GJ247" s="2"/>
      <c r="GK247" s="2"/>
      <c r="GL247" s="2"/>
      <c r="GM247" s="2"/>
      <c r="GN247" s="2"/>
      <c r="GO247" s="2"/>
      <c r="GP247" s="2"/>
      <c r="GQ247" s="2"/>
      <c r="GR247" s="2"/>
      <c r="GS247" s="2"/>
      <c r="GT247" s="2"/>
      <c r="GU247" s="2"/>
      <c r="GV247" s="2"/>
      <c r="GW247" s="2"/>
      <c r="GX247" s="2"/>
      <c r="GY247" s="2"/>
      <c r="GZ247" s="2"/>
      <c r="HA247" s="2"/>
      <c r="HB247" s="2"/>
      <c r="HC247" s="2"/>
      <c r="HD247" s="2"/>
      <c r="HE247" s="2"/>
      <c r="HF247" s="2"/>
      <c r="HG247" s="2"/>
      <c r="HH247" s="2"/>
      <c r="HI247" s="2"/>
      <c r="HJ247" s="2"/>
      <c r="HK247" s="2"/>
      <c r="HL247" s="2"/>
      <c r="HM247" s="2"/>
      <c r="HN247" s="2"/>
      <c r="HO247" s="2"/>
      <c r="HP247" s="2"/>
      <c r="HQ247" s="2"/>
      <c r="HR247" s="2"/>
      <c r="HS247" s="2"/>
      <c r="HT247" s="2"/>
      <c r="HU247" s="2"/>
      <c r="HV247" s="2"/>
      <c r="HW247" s="2"/>
      <c r="HX247" s="2"/>
      <c r="HY247" s="2"/>
      <c r="HZ247" s="2"/>
      <c r="IA247" s="2"/>
      <c r="IB247" s="2"/>
      <c r="IC247" s="2"/>
      <c r="ID247" s="2"/>
      <c r="IE247" s="2"/>
      <c r="IF247" s="2"/>
      <c r="IG247" s="2"/>
      <c r="IH247" s="2"/>
      <c r="II247" s="2"/>
      <c r="IJ247" s="2"/>
      <c r="IK247" s="2"/>
      <c r="IL247" s="2"/>
      <c r="IM247" s="2"/>
      <c r="IN247" s="2"/>
    </row>
    <row r="248" spans="1:247" s="1" customFormat="1" ht="36">
      <c r="A248" s="24">
        <v>238</v>
      </c>
      <c r="B248" s="74">
        <v>2023</v>
      </c>
      <c r="C248" s="112" t="s">
        <v>811</v>
      </c>
      <c r="D248" s="39" t="s">
        <v>41</v>
      </c>
      <c r="E248" s="23" t="s">
        <v>42</v>
      </c>
      <c r="F248" s="23" t="s">
        <v>43</v>
      </c>
      <c r="G248" s="113" t="s">
        <v>774</v>
      </c>
      <c r="H248" s="74" t="s">
        <v>780</v>
      </c>
      <c r="I248" s="26" t="s">
        <v>186</v>
      </c>
      <c r="J248" s="112" t="s">
        <v>812</v>
      </c>
      <c r="K248" s="74" t="s">
        <v>192</v>
      </c>
      <c r="L248" s="107">
        <v>1000</v>
      </c>
      <c r="M248" s="23" t="s">
        <v>115</v>
      </c>
      <c r="N248" s="38" t="s">
        <v>125</v>
      </c>
      <c r="O248" s="23" t="s">
        <v>254</v>
      </c>
      <c r="P248" s="38" t="s">
        <v>72</v>
      </c>
      <c r="Q248" s="107">
        <v>15</v>
      </c>
      <c r="R248" s="107">
        <v>15</v>
      </c>
      <c r="S248" s="107">
        <v>0</v>
      </c>
      <c r="T248" s="107">
        <v>0</v>
      </c>
      <c r="U248" s="107">
        <v>0</v>
      </c>
      <c r="V248" s="24" t="s">
        <v>92</v>
      </c>
      <c r="W248" s="24" t="s">
        <v>119</v>
      </c>
      <c r="X248" s="24" t="str">
        <f t="shared" si="4"/>
        <v>高洞村茶叶基地产业道路硬化1000平方米</v>
      </c>
      <c r="Y248" s="107">
        <v>1</v>
      </c>
      <c r="Z248" s="107">
        <v>48</v>
      </c>
      <c r="AA248" s="107">
        <v>168</v>
      </c>
      <c r="AB248" s="23">
        <v>19</v>
      </c>
      <c r="AC248" s="26" t="s">
        <v>54</v>
      </c>
      <c r="AD248" s="26" t="s">
        <v>255</v>
      </c>
      <c r="AE248" s="113" t="s">
        <v>778</v>
      </c>
      <c r="AF248" s="23" t="s">
        <v>780</v>
      </c>
      <c r="IJ248" s="20"/>
      <c r="IK248" s="20"/>
      <c r="IL248" s="20"/>
      <c r="IM248" s="20"/>
    </row>
    <row r="249" spans="1:247" s="1" customFormat="1" ht="84">
      <c r="A249" s="24">
        <v>239</v>
      </c>
      <c r="B249" s="74">
        <v>2023</v>
      </c>
      <c r="C249" s="112" t="s">
        <v>813</v>
      </c>
      <c r="D249" s="39" t="s">
        <v>41</v>
      </c>
      <c r="E249" s="23" t="s">
        <v>42</v>
      </c>
      <c r="F249" s="23" t="s">
        <v>43</v>
      </c>
      <c r="G249" s="113" t="s">
        <v>774</v>
      </c>
      <c r="H249" s="74" t="s">
        <v>780</v>
      </c>
      <c r="I249" s="26" t="s">
        <v>186</v>
      </c>
      <c r="J249" s="112" t="s">
        <v>814</v>
      </c>
      <c r="K249" s="74" t="s">
        <v>100</v>
      </c>
      <c r="L249" s="107">
        <v>40</v>
      </c>
      <c r="M249" s="24" t="s">
        <v>49</v>
      </c>
      <c r="N249" s="38" t="s">
        <v>90</v>
      </c>
      <c r="O249" s="38" t="s">
        <v>91</v>
      </c>
      <c r="P249" s="38" t="s">
        <v>52</v>
      </c>
      <c r="Q249" s="107">
        <v>40</v>
      </c>
      <c r="R249" s="107">
        <v>40</v>
      </c>
      <c r="S249" s="107">
        <v>0</v>
      </c>
      <c r="T249" s="107">
        <v>0</v>
      </c>
      <c r="U249" s="107">
        <v>0</v>
      </c>
      <c r="V249" s="24" t="s">
        <v>92</v>
      </c>
      <c r="W249" s="26" t="s">
        <v>815</v>
      </c>
      <c r="X249" s="24" t="str">
        <f t="shared" si="4"/>
        <v>建设高洞村荷树石姜浦种植基地40亩，犁田、金银花种植、经营管理等。</v>
      </c>
      <c r="Y249" s="107">
        <v>1</v>
      </c>
      <c r="Z249" s="107">
        <v>72</v>
      </c>
      <c r="AA249" s="107">
        <v>252</v>
      </c>
      <c r="AB249" s="23">
        <v>19</v>
      </c>
      <c r="AC249" s="26" t="s">
        <v>54</v>
      </c>
      <c r="AD249" s="23" t="s">
        <v>55</v>
      </c>
      <c r="AE249" s="113" t="s">
        <v>778</v>
      </c>
      <c r="AF249" s="23" t="s">
        <v>780</v>
      </c>
      <c r="IJ249" s="20"/>
      <c r="IK249" s="20"/>
      <c r="IL249" s="20"/>
      <c r="IM249" s="20"/>
    </row>
    <row r="250" spans="1:32" s="2" customFormat="1" ht="72">
      <c r="A250" s="24">
        <v>240</v>
      </c>
      <c r="B250" s="24">
        <v>2023</v>
      </c>
      <c r="C250" s="24" t="s">
        <v>816</v>
      </c>
      <c r="D250" s="24" t="s">
        <v>41</v>
      </c>
      <c r="E250" s="24" t="s">
        <v>42</v>
      </c>
      <c r="F250" s="24" t="s">
        <v>43</v>
      </c>
      <c r="G250" s="24" t="s">
        <v>774</v>
      </c>
      <c r="H250" s="24" t="s">
        <v>817</v>
      </c>
      <c r="I250" s="24" t="s">
        <v>211</v>
      </c>
      <c r="J250" s="24" t="s">
        <v>818</v>
      </c>
      <c r="K250" s="24" t="s">
        <v>192</v>
      </c>
      <c r="L250" s="24">
        <v>3500</v>
      </c>
      <c r="M250" s="24" t="s">
        <v>115</v>
      </c>
      <c r="N250" s="24" t="s">
        <v>125</v>
      </c>
      <c r="O250" s="24" t="s">
        <v>254</v>
      </c>
      <c r="P250" s="24" t="s">
        <v>72</v>
      </c>
      <c r="Q250" s="24">
        <v>70</v>
      </c>
      <c r="R250" s="24">
        <v>70</v>
      </c>
      <c r="S250" s="24">
        <v>0</v>
      </c>
      <c r="T250" s="24">
        <v>0</v>
      </c>
      <c r="U250" s="24">
        <v>0</v>
      </c>
      <c r="V250" s="24" t="s">
        <v>92</v>
      </c>
      <c r="W250" s="24" t="s">
        <v>218</v>
      </c>
      <c r="X250" s="24" t="str">
        <f t="shared" si="4"/>
        <v>挖一般土方约1900立方米、挖一般石方约480立方米、路床（槽）整形约4800平方米、水泥混凝土约4800平方米等</v>
      </c>
      <c r="Y250" s="24">
        <v>1</v>
      </c>
      <c r="Z250" s="24">
        <v>62</v>
      </c>
      <c r="AA250" s="24">
        <v>217</v>
      </c>
      <c r="AB250" s="24">
        <v>19</v>
      </c>
      <c r="AC250" s="24" t="s">
        <v>54</v>
      </c>
      <c r="AD250" s="24" t="s">
        <v>279</v>
      </c>
      <c r="AE250" s="24" t="s">
        <v>778</v>
      </c>
      <c r="AF250" s="24" t="s">
        <v>817</v>
      </c>
    </row>
    <row r="251" spans="1:247" s="1" customFormat="1" ht="84">
      <c r="A251" s="24">
        <v>241</v>
      </c>
      <c r="B251" s="23">
        <v>2023</v>
      </c>
      <c r="C251" s="23" t="s">
        <v>819</v>
      </c>
      <c r="D251" s="39" t="s">
        <v>41</v>
      </c>
      <c r="E251" s="23" t="s">
        <v>42</v>
      </c>
      <c r="F251" s="23" t="s">
        <v>43</v>
      </c>
      <c r="G251" s="113" t="s">
        <v>774</v>
      </c>
      <c r="H251" s="113" t="s">
        <v>817</v>
      </c>
      <c r="I251" s="23" t="s">
        <v>211</v>
      </c>
      <c r="J251" s="23" t="s">
        <v>820</v>
      </c>
      <c r="K251" s="23" t="s">
        <v>89</v>
      </c>
      <c r="L251" s="23">
        <v>2.5</v>
      </c>
      <c r="M251" s="24" t="s">
        <v>49</v>
      </c>
      <c r="N251" s="38" t="s">
        <v>90</v>
      </c>
      <c r="O251" s="23" t="s">
        <v>387</v>
      </c>
      <c r="P251" s="23" t="s">
        <v>52</v>
      </c>
      <c r="Q251" s="26">
        <v>40</v>
      </c>
      <c r="R251" s="26">
        <v>40</v>
      </c>
      <c r="S251" s="26">
        <v>0</v>
      </c>
      <c r="T251" s="26">
        <v>0</v>
      </c>
      <c r="U251" s="26">
        <v>0</v>
      </c>
      <c r="V251" s="24" t="s">
        <v>92</v>
      </c>
      <c r="W251" s="26" t="s">
        <v>821</v>
      </c>
      <c r="X251" s="24" t="str">
        <f t="shared" si="4"/>
        <v>小石门村兰湖水库养殖基地围挡约2500米、水库清淤约2000立方米、水渠长200米（规格40*40）等</v>
      </c>
      <c r="Y251" s="26">
        <v>1</v>
      </c>
      <c r="Z251" s="26">
        <v>32</v>
      </c>
      <c r="AA251" s="26">
        <v>112</v>
      </c>
      <c r="AB251" s="23">
        <v>20</v>
      </c>
      <c r="AC251" s="26" t="s">
        <v>54</v>
      </c>
      <c r="AD251" s="23" t="s">
        <v>55</v>
      </c>
      <c r="AE251" s="113" t="s">
        <v>778</v>
      </c>
      <c r="AF251" s="23" t="s">
        <v>817</v>
      </c>
      <c r="IJ251" s="20"/>
      <c r="IK251" s="20"/>
      <c r="IL251" s="20"/>
      <c r="IM251" s="20"/>
    </row>
    <row r="252" spans="1:32" s="2" customFormat="1" ht="81.75" customHeight="1">
      <c r="A252" s="24">
        <v>242</v>
      </c>
      <c r="B252" s="24">
        <v>2023</v>
      </c>
      <c r="C252" s="24" t="s">
        <v>822</v>
      </c>
      <c r="D252" s="24" t="s">
        <v>41</v>
      </c>
      <c r="E252" s="24" t="s">
        <v>42</v>
      </c>
      <c r="F252" s="24" t="s">
        <v>43</v>
      </c>
      <c r="G252" s="24" t="s">
        <v>774</v>
      </c>
      <c r="H252" s="24" t="s">
        <v>817</v>
      </c>
      <c r="I252" s="24" t="s">
        <v>211</v>
      </c>
      <c r="J252" s="24" t="s">
        <v>823</v>
      </c>
      <c r="K252" s="24" t="s">
        <v>89</v>
      </c>
      <c r="L252" s="24">
        <v>0.8</v>
      </c>
      <c r="M252" s="24" t="s">
        <v>115</v>
      </c>
      <c r="N252" s="24" t="s">
        <v>125</v>
      </c>
      <c r="O252" s="24" t="s">
        <v>126</v>
      </c>
      <c r="P252" s="24" t="s">
        <v>72</v>
      </c>
      <c r="Q252" s="24">
        <v>30</v>
      </c>
      <c r="R252" s="24">
        <v>30</v>
      </c>
      <c r="S252" s="24">
        <v>0</v>
      </c>
      <c r="T252" s="24">
        <v>0</v>
      </c>
      <c r="U252" s="24">
        <v>0</v>
      </c>
      <c r="V252" s="24" t="s">
        <v>92</v>
      </c>
      <c r="W252" s="24" t="s">
        <v>128</v>
      </c>
      <c r="X252" s="24" t="str">
        <f t="shared" si="4"/>
        <v>新建蓄水池2座、DN110PE给水管约约450米、DN63PE给水管约约1600米、DN75PE给水管约约750米等</v>
      </c>
      <c r="Y252" s="24">
        <v>1</v>
      </c>
      <c r="Z252" s="24">
        <v>48</v>
      </c>
      <c r="AA252" s="24">
        <v>168</v>
      </c>
      <c r="AB252" s="24">
        <v>19</v>
      </c>
      <c r="AC252" s="24" t="s">
        <v>54</v>
      </c>
      <c r="AD252" s="24" t="s">
        <v>129</v>
      </c>
      <c r="AE252" s="24" t="s">
        <v>778</v>
      </c>
      <c r="AF252" s="24" t="s">
        <v>817</v>
      </c>
    </row>
    <row r="253" spans="1:32" s="2" customFormat="1" ht="60">
      <c r="A253" s="24">
        <v>243</v>
      </c>
      <c r="B253" s="24">
        <v>2023</v>
      </c>
      <c r="C253" s="24" t="s">
        <v>824</v>
      </c>
      <c r="D253" s="24" t="s">
        <v>41</v>
      </c>
      <c r="E253" s="24" t="s">
        <v>42</v>
      </c>
      <c r="F253" s="24" t="s">
        <v>43</v>
      </c>
      <c r="G253" s="24" t="s">
        <v>774</v>
      </c>
      <c r="H253" s="24" t="s">
        <v>775</v>
      </c>
      <c r="I253" s="24" t="s">
        <v>211</v>
      </c>
      <c r="J253" s="24" t="s">
        <v>825</v>
      </c>
      <c r="K253" s="24" t="s">
        <v>192</v>
      </c>
      <c r="L253" s="24">
        <v>2000</v>
      </c>
      <c r="M253" s="24" t="s">
        <v>115</v>
      </c>
      <c r="N253" s="24" t="s">
        <v>125</v>
      </c>
      <c r="O253" s="24" t="s">
        <v>254</v>
      </c>
      <c r="P253" s="24" t="s">
        <v>72</v>
      </c>
      <c r="Q253" s="24">
        <v>30</v>
      </c>
      <c r="R253" s="24">
        <v>30</v>
      </c>
      <c r="S253" s="24">
        <v>0</v>
      </c>
      <c r="T253" s="24">
        <v>0</v>
      </c>
      <c r="U253" s="24">
        <v>0</v>
      </c>
      <c r="V253" s="24" t="s">
        <v>92</v>
      </c>
      <c r="W253" s="24" t="s">
        <v>218</v>
      </c>
      <c r="X253" s="24" t="str">
        <f t="shared" si="4"/>
        <v>路床（槽）整形约1000平方米、水泥混凝土约1000平方米、混凝土挡约170立方米等</v>
      </c>
      <c r="Y253" s="24">
        <v>1</v>
      </c>
      <c r="Z253" s="24">
        <v>86</v>
      </c>
      <c r="AA253" s="24">
        <v>352</v>
      </c>
      <c r="AB253" s="24">
        <v>20</v>
      </c>
      <c r="AC253" s="24" t="s">
        <v>54</v>
      </c>
      <c r="AD253" s="24" t="s">
        <v>279</v>
      </c>
      <c r="AE253" s="24" t="s">
        <v>778</v>
      </c>
      <c r="AF253" s="24" t="s">
        <v>775</v>
      </c>
    </row>
    <row r="254" spans="1:32" s="2" customFormat="1" ht="93.75" customHeight="1">
      <c r="A254" s="24">
        <v>244</v>
      </c>
      <c r="B254" s="24">
        <v>2023</v>
      </c>
      <c r="C254" s="24" t="s">
        <v>826</v>
      </c>
      <c r="D254" s="24" t="s">
        <v>41</v>
      </c>
      <c r="E254" s="24" t="s">
        <v>42</v>
      </c>
      <c r="F254" s="24" t="s">
        <v>43</v>
      </c>
      <c r="G254" s="24" t="s">
        <v>774</v>
      </c>
      <c r="H254" s="24" t="s">
        <v>827</v>
      </c>
      <c r="I254" s="24" t="s">
        <v>186</v>
      </c>
      <c r="J254" s="24" t="s">
        <v>828</v>
      </c>
      <c r="K254" s="24" t="s">
        <v>216</v>
      </c>
      <c r="L254" s="24">
        <v>800</v>
      </c>
      <c r="M254" s="24" t="s">
        <v>115</v>
      </c>
      <c r="N254" s="24" t="s">
        <v>125</v>
      </c>
      <c r="O254" s="24" t="s">
        <v>217</v>
      </c>
      <c r="P254" s="24" t="s">
        <v>72</v>
      </c>
      <c r="Q254" s="24">
        <v>30</v>
      </c>
      <c r="R254" s="24">
        <v>30</v>
      </c>
      <c r="S254" s="24">
        <v>0</v>
      </c>
      <c r="T254" s="24">
        <v>0</v>
      </c>
      <c r="U254" s="24">
        <v>0</v>
      </c>
      <c r="V254" s="24" t="s">
        <v>92</v>
      </c>
      <c r="W254" s="24" t="s">
        <v>119</v>
      </c>
      <c r="X254" s="24" t="str">
        <f t="shared" si="4"/>
        <v>挖沟槽土方约164立方米、混凝土基础约165立方米、浆砌块料约390立方米、人行道块料铺设约226平方米、砖砌体约1立方米等</v>
      </c>
      <c r="Y254" s="24">
        <v>1</v>
      </c>
      <c r="Z254" s="24">
        <v>34</v>
      </c>
      <c r="AA254" s="24">
        <v>123</v>
      </c>
      <c r="AB254" s="24">
        <v>23</v>
      </c>
      <c r="AC254" s="24" t="s">
        <v>54</v>
      </c>
      <c r="AD254" s="24" t="s">
        <v>55</v>
      </c>
      <c r="AE254" s="24" t="s">
        <v>778</v>
      </c>
      <c r="AF254" s="24" t="s">
        <v>827</v>
      </c>
    </row>
    <row r="255" spans="1:32" s="2" customFormat="1" ht="84">
      <c r="A255" s="24">
        <v>245</v>
      </c>
      <c r="B255" s="24">
        <v>2023</v>
      </c>
      <c r="C255" s="24" t="s">
        <v>829</v>
      </c>
      <c r="D255" s="24" t="s">
        <v>41</v>
      </c>
      <c r="E255" s="24" t="s">
        <v>42</v>
      </c>
      <c r="F255" s="24" t="s">
        <v>43</v>
      </c>
      <c r="G255" s="24" t="s">
        <v>774</v>
      </c>
      <c r="H255" s="24" t="s">
        <v>827</v>
      </c>
      <c r="I255" s="24" t="s">
        <v>186</v>
      </c>
      <c r="J255" s="24" t="s">
        <v>830</v>
      </c>
      <c r="K255" s="24" t="s">
        <v>192</v>
      </c>
      <c r="L255" s="24">
        <v>800</v>
      </c>
      <c r="M255" s="24" t="s">
        <v>115</v>
      </c>
      <c r="N255" s="24" t="s">
        <v>125</v>
      </c>
      <c r="O255" s="24" t="s">
        <v>217</v>
      </c>
      <c r="P255" s="24" t="s">
        <v>72</v>
      </c>
      <c r="Q255" s="24">
        <v>15</v>
      </c>
      <c r="R255" s="24">
        <v>15</v>
      </c>
      <c r="S255" s="24">
        <v>0</v>
      </c>
      <c r="T255" s="24">
        <v>0</v>
      </c>
      <c r="U255" s="24">
        <v>0</v>
      </c>
      <c r="V255" s="24" t="s">
        <v>92</v>
      </c>
      <c r="W255" s="24" t="s">
        <v>119</v>
      </c>
      <c r="X255" s="24" t="str">
        <f t="shared" si="4"/>
        <v>挖沟槽土方约300立方米、浆砌块料约115立方米、混凝土沟底约12立方米、混凝土管（DN800）约4米、混凝土管（DN300）约3米等</v>
      </c>
      <c r="Y255" s="24">
        <v>1</v>
      </c>
      <c r="Z255" s="24">
        <v>36</v>
      </c>
      <c r="AA255" s="24">
        <v>126</v>
      </c>
      <c r="AB255" s="24">
        <v>33</v>
      </c>
      <c r="AC255" s="24" t="s">
        <v>54</v>
      </c>
      <c r="AD255" s="24" t="s">
        <v>279</v>
      </c>
      <c r="AE255" s="24" t="s">
        <v>778</v>
      </c>
      <c r="AF255" s="24" t="s">
        <v>827</v>
      </c>
    </row>
    <row r="256" spans="1:32" s="2" customFormat="1" ht="72">
      <c r="A256" s="24">
        <v>246</v>
      </c>
      <c r="B256" s="24">
        <v>2023</v>
      </c>
      <c r="C256" s="24" t="s">
        <v>831</v>
      </c>
      <c r="D256" s="24" t="s">
        <v>41</v>
      </c>
      <c r="E256" s="24" t="s">
        <v>42</v>
      </c>
      <c r="F256" s="24" t="s">
        <v>43</v>
      </c>
      <c r="G256" s="24" t="s">
        <v>774</v>
      </c>
      <c r="H256" s="24" t="s">
        <v>799</v>
      </c>
      <c r="I256" s="24" t="s">
        <v>186</v>
      </c>
      <c r="J256" s="24" t="s">
        <v>832</v>
      </c>
      <c r="K256" s="24" t="s">
        <v>216</v>
      </c>
      <c r="L256" s="24">
        <v>1000</v>
      </c>
      <c r="M256" s="24" t="s">
        <v>115</v>
      </c>
      <c r="N256" s="24" t="s">
        <v>125</v>
      </c>
      <c r="O256" s="24" t="s">
        <v>217</v>
      </c>
      <c r="P256" s="24" t="s">
        <v>72</v>
      </c>
      <c r="Q256" s="24">
        <v>60</v>
      </c>
      <c r="R256" s="24">
        <v>60</v>
      </c>
      <c r="S256" s="24">
        <v>0</v>
      </c>
      <c r="T256" s="24">
        <v>0</v>
      </c>
      <c r="U256" s="24">
        <v>0</v>
      </c>
      <c r="V256" s="24" t="s">
        <v>92</v>
      </c>
      <c r="W256" s="24" t="s">
        <v>119</v>
      </c>
      <c r="X256" s="24" t="str">
        <f t="shared" si="4"/>
        <v>浆砌片石堡坎约650立方米、现浇毛石混凝土基础约400立方米、现浇水陂基础约70立方米、现浇水陂河堤约50立方米等</v>
      </c>
      <c r="Y256" s="24">
        <v>1</v>
      </c>
      <c r="Z256" s="24">
        <v>62</v>
      </c>
      <c r="AA256" s="24">
        <v>248</v>
      </c>
      <c r="AB256" s="24">
        <v>26</v>
      </c>
      <c r="AC256" s="24" t="s">
        <v>54</v>
      </c>
      <c r="AD256" s="24" t="s">
        <v>129</v>
      </c>
      <c r="AE256" s="24" t="s">
        <v>778</v>
      </c>
      <c r="AF256" s="24" t="s">
        <v>799</v>
      </c>
    </row>
    <row r="257" spans="1:32" s="2" customFormat="1" ht="48">
      <c r="A257" s="24">
        <v>247</v>
      </c>
      <c r="B257" s="24">
        <v>2023</v>
      </c>
      <c r="C257" s="24" t="s">
        <v>833</v>
      </c>
      <c r="D257" s="24" t="s">
        <v>41</v>
      </c>
      <c r="E257" s="24" t="s">
        <v>42</v>
      </c>
      <c r="F257" s="24" t="s">
        <v>43</v>
      </c>
      <c r="G257" s="24" t="s">
        <v>774</v>
      </c>
      <c r="H257" s="24" t="s">
        <v>775</v>
      </c>
      <c r="I257" s="24" t="s">
        <v>211</v>
      </c>
      <c r="J257" s="24" t="s">
        <v>834</v>
      </c>
      <c r="K257" s="24" t="s">
        <v>89</v>
      </c>
      <c r="L257" s="24">
        <v>0.2</v>
      </c>
      <c r="M257" s="24" t="s">
        <v>115</v>
      </c>
      <c r="N257" s="24" t="s">
        <v>125</v>
      </c>
      <c r="O257" s="24" t="s">
        <v>217</v>
      </c>
      <c r="P257" s="24" t="s">
        <v>72</v>
      </c>
      <c r="Q257" s="24">
        <v>30</v>
      </c>
      <c r="R257" s="24">
        <v>30</v>
      </c>
      <c r="S257" s="24">
        <v>0</v>
      </c>
      <c r="T257" s="24">
        <v>0</v>
      </c>
      <c r="U257" s="24">
        <v>0</v>
      </c>
      <c r="V257" s="24" t="s">
        <v>92</v>
      </c>
      <c r="W257" s="24" t="s">
        <v>119</v>
      </c>
      <c r="X257" s="24" t="str">
        <f t="shared" si="4"/>
        <v>机械开挖沟槽土方约430立方米、C20砼基础约380立方米、土方回填约620立方米等</v>
      </c>
      <c r="Y257" s="24">
        <v>1</v>
      </c>
      <c r="Z257" s="24">
        <v>45</v>
      </c>
      <c r="AA257" s="24">
        <v>189</v>
      </c>
      <c r="AB257" s="24">
        <v>16</v>
      </c>
      <c r="AC257" s="24" t="s">
        <v>54</v>
      </c>
      <c r="AD257" s="24" t="s">
        <v>129</v>
      </c>
      <c r="AE257" s="24" t="s">
        <v>778</v>
      </c>
      <c r="AF257" s="24" t="s">
        <v>775</v>
      </c>
    </row>
    <row r="258" spans="1:32" s="2" customFormat="1" ht="72">
      <c r="A258" s="24">
        <v>248</v>
      </c>
      <c r="B258" s="24">
        <v>2023</v>
      </c>
      <c r="C258" s="24" t="s">
        <v>835</v>
      </c>
      <c r="D258" s="24" t="s">
        <v>41</v>
      </c>
      <c r="E258" s="24" t="s">
        <v>42</v>
      </c>
      <c r="F258" s="24" t="s">
        <v>43</v>
      </c>
      <c r="G258" s="24" t="s">
        <v>774</v>
      </c>
      <c r="H258" s="24" t="s">
        <v>783</v>
      </c>
      <c r="I258" s="24" t="s">
        <v>87</v>
      </c>
      <c r="J258" s="24" t="s">
        <v>836</v>
      </c>
      <c r="K258" s="24" t="s">
        <v>216</v>
      </c>
      <c r="L258" s="24">
        <v>40</v>
      </c>
      <c r="M258" s="24" t="s">
        <v>115</v>
      </c>
      <c r="N258" s="24" t="s">
        <v>125</v>
      </c>
      <c r="O258" s="24" t="s">
        <v>126</v>
      </c>
      <c r="P258" s="24" t="s">
        <v>72</v>
      </c>
      <c r="Q258" s="24">
        <v>8</v>
      </c>
      <c r="R258" s="24">
        <v>8</v>
      </c>
      <c r="S258" s="24">
        <v>0</v>
      </c>
      <c r="T258" s="24">
        <v>0</v>
      </c>
      <c r="U258" s="24">
        <v>0</v>
      </c>
      <c r="V258" s="24" t="s">
        <v>92</v>
      </c>
      <c r="W258" s="24" t="s">
        <v>128</v>
      </c>
      <c r="X258" s="24" t="str">
        <f t="shared" si="4"/>
        <v>新建蓄水池（4.95*3.95*1.5m）1座、蓄水池（1.5*1.5*1.5m）1座、DN32PE给水管2900米等</v>
      </c>
      <c r="Y258" s="24">
        <v>1</v>
      </c>
      <c r="Z258" s="24">
        <v>26</v>
      </c>
      <c r="AA258" s="24">
        <v>112</v>
      </c>
      <c r="AB258" s="24">
        <v>26</v>
      </c>
      <c r="AC258" s="24" t="s">
        <v>54</v>
      </c>
      <c r="AD258" s="24" t="s">
        <v>129</v>
      </c>
      <c r="AE258" s="24" t="s">
        <v>778</v>
      </c>
      <c r="AF258" s="24" t="s">
        <v>783</v>
      </c>
    </row>
    <row r="259" spans="1:251" s="13" customFormat="1" ht="87.75" customHeight="1">
      <c r="A259" s="24">
        <v>249</v>
      </c>
      <c r="B259" s="34">
        <v>2023</v>
      </c>
      <c r="C259" s="24" t="s">
        <v>837</v>
      </c>
      <c r="D259" s="24" t="s">
        <v>41</v>
      </c>
      <c r="E259" s="24" t="s">
        <v>42</v>
      </c>
      <c r="F259" s="24" t="s">
        <v>43</v>
      </c>
      <c r="G259" s="24" t="s">
        <v>774</v>
      </c>
      <c r="H259" s="24" t="s">
        <v>775</v>
      </c>
      <c r="I259" s="24" t="s">
        <v>211</v>
      </c>
      <c r="J259" s="24" t="s">
        <v>838</v>
      </c>
      <c r="K259" s="24" t="s">
        <v>89</v>
      </c>
      <c r="L259" s="24">
        <v>0.8</v>
      </c>
      <c r="M259" s="24" t="s">
        <v>49</v>
      </c>
      <c r="N259" s="24" t="s">
        <v>107</v>
      </c>
      <c r="O259" s="24" t="s">
        <v>247</v>
      </c>
      <c r="P259" s="24" t="s">
        <v>118</v>
      </c>
      <c r="Q259" s="24">
        <v>12</v>
      </c>
      <c r="R259" s="24">
        <v>12</v>
      </c>
      <c r="S259" s="24">
        <v>0</v>
      </c>
      <c r="T259" s="24">
        <v>0</v>
      </c>
      <c r="U259" s="28">
        <v>0</v>
      </c>
      <c r="V259" s="24" t="s">
        <v>92</v>
      </c>
      <c r="W259" s="24" t="s">
        <v>422</v>
      </c>
      <c r="X259" s="24" t="str">
        <f t="shared" si="4"/>
        <v>新建维修大石门村曾屋上门楼组水渠约800（规格40*40）米</v>
      </c>
      <c r="Y259" s="24">
        <v>1</v>
      </c>
      <c r="Z259" s="24">
        <v>52</v>
      </c>
      <c r="AA259" s="24">
        <v>214</v>
      </c>
      <c r="AB259" s="24">
        <v>19</v>
      </c>
      <c r="AC259" s="24" t="s">
        <v>54</v>
      </c>
      <c r="AD259" s="24" t="s">
        <v>55</v>
      </c>
      <c r="AE259" s="24" t="s">
        <v>778</v>
      </c>
      <c r="AF259" s="24" t="s">
        <v>775</v>
      </c>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c r="EH259" s="3"/>
      <c r="EI259" s="3"/>
      <c r="EJ259" s="3"/>
      <c r="EK259" s="3"/>
      <c r="EL259" s="3"/>
      <c r="EM259" s="3"/>
      <c r="EN259" s="3"/>
      <c r="EO259" s="3"/>
      <c r="EP259" s="3"/>
      <c r="EQ259" s="3"/>
      <c r="ER259" s="3"/>
      <c r="ES259" s="3"/>
      <c r="ET259" s="3"/>
      <c r="EU259" s="3"/>
      <c r="EV259" s="3"/>
      <c r="EW259" s="3"/>
      <c r="EX259" s="3"/>
      <c r="EY259" s="3"/>
      <c r="EZ259" s="3"/>
      <c r="FA259" s="3"/>
      <c r="FB259" s="3"/>
      <c r="FC259" s="3"/>
      <c r="FD259" s="3"/>
      <c r="FE259" s="3"/>
      <c r="FF259" s="3"/>
      <c r="FG259" s="3"/>
      <c r="FH259" s="3"/>
      <c r="FI259" s="3"/>
      <c r="FJ259" s="3"/>
      <c r="FK259" s="3"/>
      <c r="FL259" s="3"/>
      <c r="FM259" s="3"/>
      <c r="FN259" s="3"/>
      <c r="FO259" s="3"/>
      <c r="FP259" s="3"/>
      <c r="FQ259" s="3"/>
      <c r="FR259" s="3"/>
      <c r="FS259" s="3"/>
      <c r="FT259" s="3"/>
      <c r="FU259" s="3"/>
      <c r="FV259" s="3"/>
      <c r="FW259" s="3"/>
      <c r="FX259" s="3"/>
      <c r="FY259" s="3"/>
      <c r="FZ259" s="3"/>
      <c r="GA259" s="3"/>
      <c r="GB259" s="3"/>
      <c r="GC259" s="3"/>
      <c r="GD259" s="3"/>
      <c r="GE259" s="3"/>
      <c r="GF259" s="3"/>
      <c r="GG259" s="3"/>
      <c r="GH259" s="3"/>
      <c r="GI259" s="3"/>
      <c r="GJ259" s="3"/>
      <c r="GK259" s="3"/>
      <c r="GL259" s="3"/>
      <c r="GM259" s="3"/>
      <c r="GN259" s="3"/>
      <c r="GO259" s="3"/>
      <c r="GP259" s="3"/>
      <c r="GQ259" s="3"/>
      <c r="GR259" s="3"/>
      <c r="GS259" s="3"/>
      <c r="GT259" s="3"/>
      <c r="GU259" s="3"/>
      <c r="GV259" s="3"/>
      <c r="GW259" s="3"/>
      <c r="GX259" s="3"/>
      <c r="GY259" s="3"/>
      <c r="GZ259" s="3"/>
      <c r="HA259" s="3"/>
      <c r="HB259" s="3"/>
      <c r="HC259" s="3"/>
      <c r="HD259" s="3"/>
      <c r="HE259" s="3"/>
      <c r="HF259" s="3"/>
      <c r="HG259" s="3"/>
      <c r="HH259" s="3"/>
      <c r="HI259" s="3"/>
      <c r="HJ259" s="3"/>
      <c r="HK259" s="3"/>
      <c r="HL259" s="3"/>
      <c r="HM259" s="3"/>
      <c r="HN259" s="3"/>
      <c r="HO259" s="3"/>
      <c r="HP259" s="3"/>
      <c r="HQ259" s="3"/>
      <c r="HR259" s="3"/>
      <c r="HS259" s="3"/>
      <c r="HT259" s="3"/>
      <c r="HU259" s="3"/>
      <c r="HV259" s="3"/>
      <c r="HW259" s="3"/>
      <c r="HX259" s="3"/>
      <c r="HY259" s="3"/>
      <c r="HZ259" s="3"/>
      <c r="IA259" s="3"/>
      <c r="IB259" s="3"/>
      <c r="IC259" s="3"/>
      <c r="ID259" s="3"/>
      <c r="IE259" s="3"/>
      <c r="IF259" s="3"/>
      <c r="IG259" s="3"/>
      <c r="IH259" s="3"/>
      <c r="II259" s="3"/>
      <c r="IJ259" s="3"/>
      <c r="IK259" s="3"/>
      <c r="IL259" s="3"/>
      <c r="IM259" s="3"/>
      <c r="IN259" s="3"/>
      <c r="IO259" s="3"/>
      <c r="IP259" s="3"/>
      <c r="IQ259" s="3"/>
    </row>
    <row r="260" spans="1:251" s="13" customFormat="1" ht="127.5" customHeight="1">
      <c r="A260" s="24">
        <v>250</v>
      </c>
      <c r="B260" s="34">
        <v>2023</v>
      </c>
      <c r="C260" s="24" t="s">
        <v>839</v>
      </c>
      <c r="D260" s="24" t="s">
        <v>41</v>
      </c>
      <c r="E260" s="24" t="s">
        <v>840</v>
      </c>
      <c r="F260" s="24" t="s">
        <v>43</v>
      </c>
      <c r="G260" s="24" t="s">
        <v>774</v>
      </c>
      <c r="H260" s="24" t="s">
        <v>775</v>
      </c>
      <c r="I260" s="24" t="s">
        <v>211</v>
      </c>
      <c r="J260" s="24" t="s">
        <v>841</v>
      </c>
      <c r="K260" s="24" t="s">
        <v>216</v>
      </c>
      <c r="L260" s="24">
        <v>220</v>
      </c>
      <c r="M260" s="24" t="s">
        <v>49</v>
      </c>
      <c r="N260" s="24" t="s">
        <v>107</v>
      </c>
      <c r="O260" s="24" t="s">
        <v>108</v>
      </c>
      <c r="P260" s="24" t="s">
        <v>72</v>
      </c>
      <c r="Q260" s="24">
        <v>10</v>
      </c>
      <c r="R260" s="24">
        <v>10</v>
      </c>
      <c r="S260" s="44">
        <v>0</v>
      </c>
      <c r="T260" s="44">
        <v>0</v>
      </c>
      <c r="U260" s="28">
        <v>0</v>
      </c>
      <c r="V260" s="24" t="s">
        <v>92</v>
      </c>
      <c r="W260" s="24" t="s">
        <v>842</v>
      </c>
      <c r="X260" s="24" t="str">
        <f t="shared" si="4"/>
        <v>水泥混凝土220立方米、基地道路铺设砂石约600平方米等</v>
      </c>
      <c r="Y260" s="24">
        <v>1</v>
      </c>
      <c r="Z260" s="24">
        <v>66</v>
      </c>
      <c r="AA260" s="24">
        <v>231</v>
      </c>
      <c r="AB260" s="24">
        <v>45</v>
      </c>
      <c r="AC260" s="24" t="s">
        <v>54</v>
      </c>
      <c r="AD260" s="24" t="s">
        <v>55</v>
      </c>
      <c r="AE260" s="24" t="s">
        <v>778</v>
      </c>
      <c r="AF260" s="24" t="s">
        <v>775</v>
      </c>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c r="EH260" s="3"/>
      <c r="EI260" s="3"/>
      <c r="EJ260" s="3"/>
      <c r="EK260" s="3"/>
      <c r="EL260" s="3"/>
      <c r="EM260" s="3"/>
      <c r="EN260" s="3"/>
      <c r="EO260" s="3"/>
      <c r="EP260" s="3"/>
      <c r="EQ260" s="3"/>
      <c r="ER260" s="3"/>
      <c r="ES260" s="3"/>
      <c r="ET260" s="3"/>
      <c r="EU260" s="3"/>
      <c r="EV260" s="3"/>
      <c r="EW260" s="3"/>
      <c r="EX260" s="3"/>
      <c r="EY260" s="3"/>
      <c r="EZ260" s="3"/>
      <c r="FA260" s="3"/>
      <c r="FB260" s="3"/>
      <c r="FC260" s="3"/>
      <c r="FD260" s="3"/>
      <c r="FE260" s="3"/>
      <c r="FF260" s="3"/>
      <c r="FG260" s="3"/>
      <c r="FH260" s="3"/>
      <c r="FI260" s="3"/>
      <c r="FJ260" s="3"/>
      <c r="FK260" s="3"/>
      <c r="FL260" s="3"/>
      <c r="FM260" s="3"/>
      <c r="FN260" s="3"/>
      <c r="FO260" s="3"/>
      <c r="FP260" s="3"/>
      <c r="FQ260" s="3"/>
      <c r="FR260" s="3"/>
      <c r="FS260" s="3"/>
      <c r="FT260" s="3"/>
      <c r="FU260" s="3"/>
      <c r="FV260" s="3"/>
      <c r="FW260" s="3"/>
      <c r="FX260" s="3"/>
      <c r="FY260" s="3"/>
      <c r="FZ260" s="3"/>
      <c r="GA260" s="3"/>
      <c r="GB260" s="3"/>
      <c r="GC260" s="3"/>
      <c r="GD260" s="3"/>
      <c r="GE260" s="3"/>
      <c r="GF260" s="3"/>
      <c r="GG260" s="3"/>
      <c r="GH260" s="3"/>
      <c r="GI260" s="3"/>
      <c r="GJ260" s="3"/>
      <c r="GK260" s="3"/>
      <c r="GL260" s="3"/>
      <c r="GM260" s="3"/>
      <c r="GN260" s="3"/>
      <c r="GO260" s="3"/>
      <c r="GP260" s="3"/>
      <c r="GQ260" s="3"/>
      <c r="GR260" s="3"/>
      <c r="GS260" s="3"/>
      <c r="GT260" s="3"/>
      <c r="GU260" s="3"/>
      <c r="GV260" s="3"/>
      <c r="GW260" s="3"/>
      <c r="GX260" s="3"/>
      <c r="GY260" s="3"/>
      <c r="GZ260" s="3"/>
      <c r="HA260" s="3"/>
      <c r="HB260" s="3"/>
      <c r="HC260" s="3"/>
      <c r="HD260" s="3"/>
      <c r="HE260" s="3"/>
      <c r="HF260" s="3"/>
      <c r="HG260" s="3"/>
      <c r="HH260" s="3"/>
      <c r="HI260" s="3"/>
      <c r="HJ260" s="3"/>
      <c r="HK260" s="3"/>
      <c r="HL260" s="3"/>
      <c r="HM260" s="3"/>
      <c r="HN260" s="3"/>
      <c r="HO260" s="3"/>
      <c r="HP260" s="3"/>
      <c r="HQ260" s="3"/>
      <c r="HR260" s="3"/>
      <c r="HS260" s="3"/>
      <c r="HT260" s="3"/>
      <c r="HU260" s="3"/>
      <c r="HV260" s="3"/>
      <c r="HW260" s="3"/>
      <c r="HX260" s="3"/>
      <c r="HY260" s="3"/>
      <c r="HZ260" s="3"/>
      <c r="IA260" s="3"/>
      <c r="IB260" s="3"/>
      <c r="IC260" s="3"/>
      <c r="ID260" s="3"/>
      <c r="IE260" s="3"/>
      <c r="IF260" s="3"/>
      <c r="IG260" s="3"/>
      <c r="IH260" s="3"/>
      <c r="II260" s="3"/>
      <c r="IJ260" s="3"/>
      <c r="IK260" s="3"/>
      <c r="IL260" s="3"/>
      <c r="IM260" s="3"/>
      <c r="IN260" s="3"/>
      <c r="IO260" s="3"/>
      <c r="IP260" s="3"/>
      <c r="IQ260" s="3"/>
    </row>
    <row r="261" spans="1:32" s="2" customFormat="1" ht="48">
      <c r="A261" s="24">
        <v>251</v>
      </c>
      <c r="B261" s="34">
        <v>2023</v>
      </c>
      <c r="C261" s="24" t="s">
        <v>843</v>
      </c>
      <c r="D261" s="24" t="s">
        <v>41</v>
      </c>
      <c r="E261" s="24" t="s">
        <v>42</v>
      </c>
      <c r="F261" s="24" t="s">
        <v>43</v>
      </c>
      <c r="G261" s="24" t="s">
        <v>774</v>
      </c>
      <c r="H261" s="24" t="s">
        <v>775</v>
      </c>
      <c r="I261" s="24" t="s">
        <v>211</v>
      </c>
      <c r="J261" s="24" t="s">
        <v>844</v>
      </c>
      <c r="K261" s="24" t="s">
        <v>192</v>
      </c>
      <c r="L261" s="24">
        <v>2000</v>
      </c>
      <c r="M261" s="24" t="s">
        <v>115</v>
      </c>
      <c r="N261" s="24" t="s">
        <v>125</v>
      </c>
      <c r="O261" s="24" t="s">
        <v>254</v>
      </c>
      <c r="P261" s="24" t="s">
        <v>72</v>
      </c>
      <c r="Q261" s="24">
        <v>10</v>
      </c>
      <c r="R261" s="24">
        <v>10</v>
      </c>
      <c r="S261" s="24">
        <v>0</v>
      </c>
      <c r="T261" s="24">
        <v>0</v>
      </c>
      <c r="U261" s="28">
        <v>0</v>
      </c>
      <c r="V261" s="24" t="s">
        <v>92</v>
      </c>
      <c r="W261" s="24" t="s">
        <v>439</v>
      </c>
      <c r="X261" s="24" t="str">
        <f t="shared" si="4"/>
        <v>路床（槽）整形400平方米、水泥混凝土400平方米、混凝土堡坎100立方米等</v>
      </c>
      <c r="Y261" s="24">
        <v>1</v>
      </c>
      <c r="Z261" s="24">
        <v>86</v>
      </c>
      <c r="AA261" s="24">
        <v>352</v>
      </c>
      <c r="AB261" s="24">
        <v>20</v>
      </c>
      <c r="AC261" s="24" t="s">
        <v>54</v>
      </c>
      <c r="AD261" s="24" t="s">
        <v>279</v>
      </c>
      <c r="AE261" s="24" t="s">
        <v>778</v>
      </c>
      <c r="AF261" s="24" t="s">
        <v>775</v>
      </c>
    </row>
    <row r="262" spans="1:32" s="2" customFormat="1" ht="78" customHeight="1">
      <c r="A262" s="24">
        <v>252</v>
      </c>
      <c r="B262" s="34">
        <v>2023</v>
      </c>
      <c r="C262" s="24" t="s">
        <v>845</v>
      </c>
      <c r="D262" s="24" t="s">
        <v>41</v>
      </c>
      <c r="E262" s="24" t="s">
        <v>840</v>
      </c>
      <c r="F262" s="24" t="s">
        <v>43</v>
      </c>
      <c r="G262" s="24" t="s">
        <v>774</v>
      </c>
      <c r="H262" s="24" t="s">
        <v>817</v>
      </c>
      <c r="I262" s="24" t="s">
        <v>211</v>
      </c>
      <c r="J262" s="24" t="s">
        <v>846</v>
      </c>
      <c r="K262" s="24" t="s">
        <v>89</v>
      </c>
      <c r="L262" s="24">
        <v>0.4</v>
      </c>
      <c r="M262" s="24" t="s">
        <v>115</v>
      </c>
      <c r="N262" s="24" t="s">
        <v>125</v>
      </c>
      <c r="O262" s="24" t="s">
        <v>254</v>
      </c>
      <c r="P262" s="24" t="s">
        <v>72</v>
      </c>
      <c r="Q262" s="24">
        <v>37</v>
      </c>
      <c r="R262" s="24">
        <v>37</v>
      </c>
      <c r="S262" s="44">
        <v>0</v>
      </c>
      <c r="T262" s="44">
        <v>0</v>
      </c>
      <c r="U262" s="28">
        <v>0</v>
      </c>
      <c r="V262" s="24" t="s">
        <v>92</v>
      </c>
      <c r="W262" s="24" t="s">
        <v>439</v>
      </c>
      <c r="X262" s="24" t="str">
        <f t="shared" si="4"/>
        <v>浆砌石块料650立方米、水泥混凝土200平方米等</v>
      </c>
      <c r="Y262" s="24">
        <v>1</v>
      </c>
      <c r="Z262" s="24">
        <v>268</v>
      </c>
      <c r="AA262" s="24">
        <v>938</v>
      </c>
      <c r="AB262" s="24">
        <v>115</v>
      </c>
      <c r="AC262" s="24" t="s">
        <v>54</v>
      </c>
      <c r="AD262" s="24" t="s">
        <v>279</v>
      </c>
      <c r="AE262" s="24" t="s">
        <v>778</v>
      </c>
      <c r="AF262" s="24" t="s">
        <v>817</v>
      </c>
    </row>
    <row r="263" spans="1:32" s="2" customFormat="1" ht="73.5" customHeight="1">
      <c r="A263" s="24">
        <v>253</v>
      </c>
      <c r="B263" s="34">
        <v>2023</v>
      </c>
      <c r="C263" s="24" t="s">
        <v>847</v>
      </c>
      <c r="D263" s="24" t="s">
        <v>41</v>
      </c>
      <c r="E263" s="24" t="s">
        <v>840</v>
      </c>
      <c r="F263" s="24" t="s">
        <v>43</v>
      </c>
      <c r="G263" s="24" t="s">
        <v>774</v>
      </c>
      <c r="H263" s="24" t="s">
        <v>817</v>
      </c>
      <c r="I263" s="24" t="s">
        <v>211</v>
      </c>
      <c r="J263" s="24" t="s">
        <v>848</v>
      </c>
      <c r="K263" s="24" t="s">
        <v>192</v>
      </c>
      <c r="L263" s="24">
        <v>1600</v>
      </c>
      <c r="M263" s="24" t="s">
        <v>115</v>
      </c>
      <c r="N263" s="24" t="s">
        <v>125</v>
      </c>
      <c r="O263" s="24" t="s">
        <v>254</v>
      </c>
      <c r="P263" s="24" t="s">
        <v>72</v>
      </c>
      <c r="Q263" s="24">
        <v>20</v>
      </c>
      <c r="R263" s="24">
        <v>20</v>
      </c>
      <c r="S263" s="44">
        <v>0</v>
      </c>
      <c r="T263" s="44">
        <v>0</v>
      </c>
      <c r="U263" s="28">
        <v>0</v>
      </c>
      <c r="V263" s="24" t="s">
        <v>92</v>
      </c>
      <c r="W263" s="24" t="s">
        <v>439</v>
      </c>
      <c r="X263" s="24" t="str">
        <f aca="true" t="shared" si="5" ref="X263:X326">J263</f>
        <v>硬化兰湖组道路1600平方米等</v>
      </c>
      <c r="Y263" s="24">
        <v>1</v>
      </c>
      <c r="Z263" s="24">
        <v>52</v>
      </c>
      <c r="AA263" s="24">
        <v>182</v>
      </c>
      <c r="AB263" s="24">
        <v>42</v>
      </c>
      <c r="AC263" s="24" t="s">
        <v>54</v>
      </c>
      <c r="AD263" s="24" t="s">
        <v>279</v>
      </c>
      <c r="AE263" s="24" t="s">
        <v>778</v>
      </c>
      <c r="AF263" s="24" t="s">
        <v>817</v>
      </c>
    </row>
    <row r="264" spans="1:247" s="1" customFormat="1" ht="12">
      <c r="A264" s="66" t="s">
        <v>849</v>
      </c>
      <c r="B264" s="66"/>
      <c r="C264" s="66"/>
      <c r="D264" s="66"/>
      <c r="E264" s="66"/>
      <c r="F264" s="66"/>
      <c r="G264" s="66"/>
      <c r="H264" s="66"/>
      <c r="I264" s="66"/>
      <c r="J264" s="66"/>
      <c r="K264" s="74"/>
      <c r="L264" s="74"/>
      <c r="M264" s="74"/>
      <c r="N264" s="74"/>
      <c r="O264" s="74"/>
      <c r="P264" s="74"/>
      <c r="Q264" s="88">
        <f>SUM(Q235:Q263)</f>
        <v>1014</v>
      </c>
      <c r="R264" s="88">
        <f>SUM(R235:R263)</f>
        <v>939</v>
      </c>
      <c r="S264" s="88">
        <f>SUM(S235:S263)</f>
        <v>75</v>
      </c>
      <c r="T264" s="88">
        <f>SUM(T235:T263)</f>
        <v>0</v>
      </c>
      <c r="U264" s="88">
        <f>SUM(U235:U263)</f>
        <v>0</v>
      </c>
      <c r="V264" s="86"/>
      <c r="W264" s="86"/>
      <c r="X264" s="24"/>
      <c r="Y264" s="86"/>
      <c r="Z264" s="86"/>
      <c r="AA264" s="86"/>
      <c r="AB264" s="86"/>
      <c r="AC264" s="86"/>
      <c r="AD264" s="74"/>
      <c r="AE264" s="74"/>
      <c r="AF264" s="74"/>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5"/>
      <c r="CB264" s="5"/>
      <c r="CC264" s="5"/>
      <c r="CD264" s="5"/>
      <c r="CE264" s="5"/>
      <c r="CF264" s="5"/>
      <c r="CG264" s="5"/>
      <c r="CH264" s="5"/>
      <c r="CI264" s="5"/>
      <c r="CJ264" s="5"/>
      <c r="CK264" s="5"/>
      <c r="CL264" s="5"/>
      <c r="CM264" s="5"/>
      <c r="CN264" s="5"/>
      <c r="CO264" s="5"/>
      <c r="CP264" s="5"/>
      <c r="CQ264" s="5"/>
      <c r="CR264" s="5"/>
      <c r="CS264" s="5"/>
      <c r="CT264" s="5"/>
      <c r="CU264" s="5"/>
      <c r="CV264" s="5"/>
      <c r="CW264" s="5"/>
      <c r="CX264" s="5"/>
      <c r="CY264" s="5"/>
      <c r="CZ264" s="5"/>
      <c r="DA264" s="5"/>
      <c r="DB264" s="5"/>
      <c r="DC264" s="5"/>
      <c r="DD264" s="5"/>
      <c r="DE264" s="5"/>
      <c r="DF264" s="5"/>
      <c r="DG264" s="5"/>
      <c r="DH264" s="5"/>
      <c r="DI264" s="5"/>
      <c r="DJ264" s="5"/>
      <c r="DK264" s="5"/>
      <c r="DL264" s="5"/>
      <c r="DM264" s="5"/>
      <c r="DN264" s="5"/>
      <c r="DO264" s="5"/>
      <c r="DP264" s="5"/>
      <c r="DQ264" s="5"/>
      <c r="DR264" s="5"/>
      <c r="DS264" s="5"/>
      <c r="DT264" s="5"/>
      <c r="DU264" s="5"/>
      <c r="DV264" s="5"/>
      <c r="DW264" s="5"/>
      <c r="DX264" s="5"/>
      <c r="DY264" s="5"/>
      <c r="DZ264" s="5"/>
      <c r="EA264" s="5"/>
      <c r="EB264" s="5"/>
      <c r="EC264" s="5"/>
      <c r="ED264" s="5"/>
      <c r="EE264" s="5"/>
      <c r="EF264" s="5"/>
      <c r="EG264" s="5"/>
      <c r="EH264" s="5"/>
      <c r="EI264" s="5"/>
      <c r="EJ264" s="5"/>
      <c r="EK264" s="5"/>
      <c r="EL264" s="5"/>
      <c r="EM264" s="5"/>
      <c r="EN264" s="5"/>
      <c r="EO264" s="5"/>
      <c r="EP264" s="5"/>
      <c r="EQ264" s="5"/>
      <c r="ER264" s="5"/>
      <c r="ES264" s="5"/>
      <c r="ET264" s="5"/>
      <c r="EU264" s="5"/>
      <c r="EV264" s="5"/>
      <c r="EW264" s="5"/>
      <c r="EX264" s="5"/>
      <c r="EY264" s="5"/>
      <c r="EZ264" s="5"/>
      <c r="FA264" s="5"/>
      <c r="FB264" s="5"/>
      <c r="FC264" s="5"/>
      <c r="FD264" s="5"/>
      <c r="FE264" s="5"/>
      <c r="FF264" s="5"/>
      <c r="FG264" s="5"/>
      <c r="FH264" s="5"/>
      <c r="FI264" s="5"/>
      <c r="FJ264" s="5"/>
      <c r="FK264" s="5"/>
      <c r="FL264" s="5"/>
      <c r="FM264" s="5"/>
      <c r="FN264" s="5"/>
      <c r="FO264" s="5"/>
      <c r="FP264" s="5"/>
      <c r="FQ264" s="5"/>
      <c r="FR264" s="5"/>
      <c r="FS264" s="5"/>
      <c r="FT264" s="5"/>
      <c r="FU264" s="5"/>
      <c r="FV264" s="5"/>
      <c r="FW264" s="5"/>
      <c r="FX264" s="5"/>
      <c r="FY264" s="5"/>
      <c r="FZ264" s="5"/>
      <c r="GA264" s="5"/>
      <c r="GB264" s="5"/>
      <c r="GC264" s="5"/>
      <c r="GD264" s="5"/>
      <c r="GE264" s="5"/>
      <c r="GF264" s="5"/>
      <c r="GG264" s="5"/>
      <c r="GH264" s="5"/>
      <c r="GI264" s="5"/>
      <c r="GJ264" s="5"/>
      <c r="GK264" s="5"/>
      <c r="GL264" s="5"/>
      <c r="GM264" s="5"/>
      <c r="GN264" s="5"/>
      <c r="GO264" s="5"/>
      <c r="GP264" s="5"/>
      <c r="GQ264" s="5"/>
      <c r="GR264" s="5"/>
      <c r="GS264" s="5"/>
      <c r="GT264" s="5"/>
      <c r="GU264" s="5"/>
      <c r="GV264" s="5"/>
      <c r="GW264" s="5"/>
      <c r="GX264" s="5"/>
      <c r="GY264" s="5"/>
      <c r="GZ264" s="5"/>
      <c r="HA264" s="5"/>
      <c r="HB264" s="5"/>
      <c r="HC264" s="5"/>
      <c r="HD264" s="5"/>
      <c r="HE264" s="5"/>
      <c r="HF264" s="5"/>
      <c r="HG264" s="5"/>
      <c r="HH264" s="5"/>
      <c r="HI264" s="5"/>
      <c r="HJ264" s="5"/>
      <c r="HK264" s="5"/>
      <c r="HL264" s="5"/>
      <c r="HM264" s="5"/>
      <c r="HN264" s="5"/>
      <c r="HO264" s="5"/>
      <c r="HP264" s="5"/>
      <c r="HQ264" s="5"/>
      <c r="HR264" s="5"/>
      <c r="HS264" s="5"/>
      <c r="HT264" s="5"/>
      <c r="HU264" s="5"/>
      <c r="HV264" s="5"/>
      <c r="HW264" s="5"/>
      <c r="HX264" s="5"/>
      <c r="HY264" s="5"/>
      <c r="HZ264" s="5"/>
      <c r="IA264" s="5"/>
      <c r="IB264" s="5"/>
      <c r="IC264" s="5"/>
      <c r="ID264" s="5"/>
      <c r="IE264" s="5"/>
      <c r="IF264" s="5"/>
      <c r="IG264" s="5"/>
      <c r="IH264" s="5"/>
      <c r="II264" s="5"/>
      <c r="IJ264" s="20"/>
      <c r="IK264" s="20"/>
      <c r="IL264" s="20"/>
      <c r="IM264" s="20"/>
    </row>
    <row r="265" spans="1:247" s="1" customFormat="1" ht="36">
      <c r="A265" s="23">
        <v>254</v>
      </c>
      <c r="B265" s="23">
        <v>2023</v>
      </c>
      <c r="C265" s="23" t="s">
        <v>850</v>
      </c>
      <c r="D265" s="23" t="s">
        <v>41</v>
      </c>
      <c r="E265" s="23" t="s">
        <v>42</v>
      </c>
      <c r="F265" s="23" t="s">
        <v>43</v>
      </c>
      <c r="G265" s="23" t="s">
        <v>851</v>
      </c>
      <c r="H265" s="23" t="s">
        <v>852</v>
      </c>
      <c r="I265" s="23" t="s">
        <v>87</v>
      </c>
      <c r="J265" s="26" t="s">
        <v>853</v>
      </c>
      <c r="K265" s="26" t="s">
        <v>89</v>
      </c>
      <c r="L265" s="31" t="s">
        <v>854</v>
      </c>
      <c r="M265" s="23" t="s">
        <v>115</v>
      </c>
      <c r="N265" s="38" t="s">
        <v>125</v>
      </c>
      <c r="O265" s="23" t="s">
        <v>254</v>
      </c>
      <c r="P265" s="23" t="s">
        <v>118</v>
      </c>
      <c r="Q265" s="26">
        <v>10</v>
      </c>
      <c r="R265" s="26">
        <v>10</v>
      </c>
      <c r="S265" s="26">
        <v>0</v>
      </c>
      <c r="T265" s="26">
        <v>0</v>
      </c>
      <c r="U265" s="26">
        <v>0</v>
      </c>
      <c r="V265" s="26" t="s">
        <v>92</v>
      </c>
      <c r="W265" s="24" t="s">
        <v>119</v>
      </c>
      <c r="X265" s="24" t="str">
        <f t="shared" si="5"/>
        <v>道路硬化约200米</v>
      </c>
      <c r="Y265" s="26">
        <v>1</v>
      </c>
      <c r="Z265" s="24">
        <v>60</v>
      </c>
      <c r="AA265" s="24">
        <v>224</v>
      </c>
      <c r="AB265" s="24">
        <v>23</v>
      </c>
      <c r="AC265" s="59" t="s">
        <v>54</v>
      </c>
      <c r="AD265" s="26" t="s">
        <v>255</v>
      </c>
      <c r="AE265" s="26" t="s">
        <v>855</v>
      </c>
      <c r="AF265" s="26" t="s">
        <v>852</v>
      </c>
      <c r="IJ265" s="20"/>
      <c r="IK265" s="20"/>
      <c r="IL265" s="20"/>
      <c r="IM265" s="20"/>
    </row>
    <row r="266" spans="1:247" s="1" customFormat="1" ht="36">
      <c r="A266" s="23">
        <v>255</v>
      </c>
      <c r="B266" s="23">
        <v>2023</v>
      </c>
      <c r="C266" s="74" t="s">
        <v>856</v>
      </c>
      <c r="D266" s="74" t="s">
        <v>41</v>
      </c>
      <c r="E266" s="23" t="s">
        <v>42</v>
      </c>
      <c r="F266" s="23" t="s">
        <v>43</v>
      </c>
      <c r="G266" s="23" t="s">
        <v>851</v>
      </c>
      <c r="H266" s="23" t="s">
        <v>852</v>
      </c>
      <c r="I266" s="23" t="s">
        <v>87</v>
      </c>
      <c r="J266" s="26" t="s">
        <v>857</v>
      </c>
      <c r="K266" s="26" t="s">
        <v>89</v>
      </c>
      <c r="L266" s="74">
        <v>1.2</v>
      </c>
      <c r="M266" s="23" t="s">
        <v>115</v>
      </c>
      <c r="N266" s="38" t="s">
        <v>125</v>
      </c>
      <c r="O266" s="23" t="s">
        <v>254</v>
      </c>
      <c r="P266" s="23" t="s">
        <v>118</v>
      </c>
      <c r="Q266" s="86">
        <v>60</v>
      </c>
      <c r="R266" s="86">
        <v>60</v>
      </c>
      <c r="S266" s="26">
        <v>0</v>
      </c>
      <c r="T266" s="26">
        <v>0</v>
      </c>
      <c r="U266" s="26">
        <v>0</v>
      </c>
      <c r="V266" s="26" t="s">
        <v>92</v>
      </c>
      <c r="W266" s="24" t="s">
        <v>119</v>
      </c>
      <c r="X266" s="24" t="str">
        <f t="shared" si="5"/>
        <v>道路硬化</v>
      </c>
      <c r="Y266" s="86">
        <v>1</v>
      </c>
      <c r="Z266" s="86">
        <v>80</v>
      </c>
      <c r="AA266" s="86">
        <v>268</v>
      </c>
      <c r="AB266" s="86">
        <v>21</v>
      </c>
      <c r="AC266" s="59" t="s">
        <v>54</v>
      </c>
      <c r="AD266" s="26" t="s">
        <v>255</v>
      </c>
      <c r="AE266" s="26" t="s">
        <v>855</v>
      </c>
      <c r="AF266" s="26" t="s">
        <v>852</v>
      </c>
      <c r="IJ266" s="20"/>
      <c r="IK266" s="20"/>
      <c r="IL266" s="20"/>
      <c r="IM266" s="20"/>
    </row>
    <row r="267" spans="1:247" s="1" customFormat="1" ht="36">
      <c r="A267" s="23">
        <v>256</v>
      </c>
      <c r="B267" s="28">
        <v>2023</v>
      </c>
      <c r="C267" s="28" t="s">
        <v>858</v>
      </c>
      <c r="D267" s="23" t="s">
        <v>41</v>
      </c>
      <c r="E267" s="23" t="s">
        <v>42</v>
      </c>
      <c r="F267" s="23" t="s">
        <v>43</v>
      </c>
      <c r="G267" s="23" t="s">
        <v>851</v>
      </c>
      <c r="H267" s="23" t="s">
        <v>859</v>
      </c>
      <c r="I267" s="23" t="s">
        <v>87</v>
      </c>
      <c r="J267" s="28" t="s">
        <v>860</v>
      </c>
      <c r="K267" s="28" t="s">
        <v>89</v>
      </c>
      <c r="L267" s="28">
        <v>2.5</v>
      </c>
      <c r="M267" s="23" t="s">
        <v>115</v>
      </c>
      <c r="N267" s="38" t="s">
        <v>125</v>
      </c>
      <c r="O267" s="23" t="s">
        <v>126</v>
      </c>
      <c r="P267" s="23" t="s">
        <v>118</v>
      </c>
      <c r="Q267" s="52">
        <v>20</v>
      </c>
      <c r="R267" s="52">
        <v>20</v>
      </c>
      <c r="S267" s="52">
        <v>0</v>
      </c>
      <c r="T267" s="52">
        <v>0</v>
      </c>
      <c r="U267" s="52">
        <v>0</v>
      </c>
      <c r="V267" s="26" t="s">
        <v>92</v>
      </c>
      <c r="W267" s="24" t="s">
        <v>119</v>
      </c>
      <c r="X267" s="24" t="str">
        <f t="shared" si="5"/>
        <v>自来水管网延伸2500米</v>
      </c>
      <c r="Y267" s="52">
        <v>1</v>
      </c>
      <c r="Z267" s="52">
        <v>66</v>
      </c>
      <c r="AA267" s="52">
        <v>210</v>
      </c>
      <c r="AB267" s="23">
        <v>19</v>
      </c>
      <c r="AC267" s="59" t="s">
        <v>54</v>
      </c>
      <c r="AD267" s="26" t="s">
        <v>129</v>
      </c>
      <c r="AE267" s="26" t="s">
        <v>855</v>
      </c>
      <c r="AF267" s="28" t="s">
        <v>859</v>
      </c>
      <c r="IJ267" s="20"/>
      <c r="IK267" s="20"/>
      <c r="IL267" s="20"/>
      <c r="IM267" s="20"/>
    </row>
    <row r="268" spans="1:247" s="1" customFormat="1" ht="36">
      <c r="A268" s="23">
        <v>257</v>
      </c>
      <c r="B268" s="28">
        <v>2023</v>
      </c>
      <c r="C268" s="28" t="s">
        <v>861</v>
      </c>
      <c r="D268" s="28" t="s">
        <v>41</v>
      </c>
      <c r="E268" s="23" t="s">
        <v>42</v>
      </c>
      <c r="F268" s="23" t="s">
        <v>43</v>
      </c>
      <c r="G268" s="23" t="s">
        <v>851</v>
      </c>
      <c r="H268" s="23" t="s">
        <v>859</v>
      </c>
      <c r="I268" s="23" t="s">
        <v>87</v>
      </c>
      <c r="J268" s="28" t="s">
        <v>862</v>
      </c>
      <c r="K268" s="28" t="s">
        <v>89</v>
      </c>
      <c r="L268" s="28">
        <v>3.6</v>
      </c>
      <c r="M268" s="23" t="s">
        <v>115</v>
      </c>
      <c r="N268" s="38" t="s">
        <v>125</v>
      </c>
      <c r="O268" s="23" t="s">
        <v>126</v>
      </c>
      <c r="P268" s="23" t="s">
        <v>118</v>
      </c>
      <c r="Q268" s="52">
        <v>36</v>
      </c>
      <c r="R268" s="52">
        <v>36</v>
      </c>
      <c r="S268" s="52">
        <v>0</v>
      </c>
      <c r="T268" s="52">
        <v>0</v>
      </c>
      <c r="U268" s="52">
        <v>0</v>
      </c>
      <c r="V268" s="26" t="s">
        <v>92</v>
      </c>
      <c r="W268" s="24" t="s">
        <v>119</v>
      </c>
      <c r="X268" s="24" t="str">
        <f t="shared" si="5"/>
        <v>63PE管网3600米，75PE管500米</v>
      </c>
      <c r="Y268" s="52">
        <v>1</v>
      </c>
      <c r="Z268" s="52">
        <v>180</v>
      </c>
      <c r="AA268" s="52">
        <v>713</v>
      </c>
      <c r="AB268" s="23">
        <v>19</v>
      </c>
      <c r="AC268" s="59" t="s">
        <v>54</v>
      </c>
      <c r="AD268" s="26" t="s">
        <v>129</v>
      </c>
      <c r="AE268" s="26" t="s">
        <v>855</v>
      </c>
      <c r="AF268" s="28" t="s">
        <v>859</v>
      </c>
      <c r="IJ268" s="20"/>
      <c r="IK268" s="20"/>
      <c r="IL268" s="20"/>
      <c r="IM268" s="20"/>
    </row>
    <row r="269" spans="1:247" s="1" customFormat="1" ht="36">
      <c r="A269" s="23">
        <v>258</v>
      </c>
      <c r="B269" s="23">
        <v>2023</v>
      </c>
      <c r="C269" s="28" t="s">
        <v>863</v>
      </c>
      <c r="D269" s="26" t="s">
        <v>41</v>
      </c>
      <c r="E269" s="23" t="s">
        <v>42</v>
      </c>
      <c r="F269" s="23" t="s">
        <v>43</v>
      </c>
      <c r="G269" s="23" t="s">
        <v>851</v>
      </c>
      <c r="H269" s="23" t="s">
        <v>864</v>
      </c>
      <c r="I269" s="23" t="s">
        <v>211</v>
      </c>
      <c r="J269" s="28" t="s">
        <v>865</v>
      </c>
      <c r="K269" s="74" t="s">
        <v>89</v>
      </c>
      <c r="L269" s="31" t="s">
        <v>866</v>
      </c>
      <c r="M269" s="23" t="s">
        <v>49</v>
      </c>
      <c r="N269" s="38" t="s">
        <v>107</v>
      </c>
      <c r="O269" s="23" t="s">
        <v>247</v>
      </c>
      <c r="P269" s="23" t="s">
        <v>118</v>
      </c>
      <c r="Q269" s="125">
        <v>20</v>
      </c>
      <c r="R269" s="125">
        <v>20</v>
      </c>
      <c r="S269" s="26">
        <v>0</v>
      </c>
      <c r="T269" s="26">
        <v>0</v>
      </c>
      <c r="U269" s="26">
        <v>0</v>
      </c>
      <c r="V269" s="26" t="s">
        <v>92</v>
      </c>
      <c r="W269" s="26" t="s">
        <v>867</v>
      </c>
      <c r="X269" s="24" t="str">
        <f t="shared" si="5"/>
        <v>30*40新建水渠约300米，新建水陂1座</v>
      </c>
      <c r="Y269" s="86">
        <v>1</v>
      </c>
      <c r="Z269" s="86">
        <v>72</v>
      </c>
      <c r="AA269" s="86">
        <v>158</v>
      </c>
      <c r="AB269" s="86">
        <v>12</v>
      </c>
      <c r="AC269" s="59" t="s">
        <v>54</v>
      </c>
      <c r="AD269" s="26" t="s">
        <v>55</v>
      </c>
      <c r="AE269" s="26" t="s">
        <v>855</v>
      </c>
      <c r="AF269" s="26" t="s">
        <v>864</v>
      </c>
      <c r="IJ269" s="20"/>
      <c r="IK269" s="20"/>
      <c r="IL269" s="20"/>
      <c r="IM269" s="20"/>
    </row>
    <row r="270" spans="1:32" s="2" customFormat="1" ht="48">
      <c r="A270" s="23">
        <v>259</v>
      </c>
      <c r="B270" s="24">
        <v>2023</v>
      </c>
      <c r="C270" s="24" t="s">
        <v>868</v>
      </c>
      <c r="D270" s="24" t="s">
        <v>41</v>
      </c>
      <c r="E270" s="24" t="s">
        <v>42</v>
      </c>
      <c r="F270" s="24" t="s">
        <v>43</v>
      </c>
      <c r="G270" s="24" t="s">
        <v>851</v>
      </c>
      <c r="H270" s="24" t="s">
        <v>869</v>
      </c>
      <c r="I270" s="24" t="s">
        <v>87</v>
      </c>
      <c r="J270" s="24" t="s">
        <v>870</v>
      </c>
      <c r="K270" s="24" t="s">
        <v>89</v>
      </c>
      <c r="L270" s="24">
        <v>0.2</v>
      </c>
      <c r="M270" s="24" t="s">
        <v>115</v>
      </c>
      <c r="N270" s="24" t="s">
        <v>125</v>
      </c>
      <c r="O270" s="24" t="s">
        <v>254</v>
      </c>
      <c r="P270" s="24" t="s">
        <v>72</v>
      </c>
      <c r="Q270" s="24">
        <v>20</v>
      </c>
      <c r="R270" s="24">
        <v>20</v>
      </c>
      <c r="S270" s="24">
        <v>0</v>
      </c>
      <c r="T270" s="24">
        <v>0</v>
      </c>
      <c r="U270" s="24">
        <v>0</v>
      </c>
      <c r="V270" s="26" t="s">
        <v>92</v>
      </c>
      <c r="W270" s="24" t="s">
        <v>218</v>
      </c>
      <c r="X270" s="24" t="str">
        <f t="shared" si="5"/>
        <v>路基填方380立方米、3米宽路面硬化约400平方米</v>
      </c>
      <c r="Y270" s="24">
        <v>1</v>
      </c>
      <c r="Z270" s="24">
        <v>45</v>
      </c>
      <c r="AA270" s="24">
        <v>205</v>
      </c>
      <c r="AB270" s="24">
        <v>19</v>
      </c>
      <c r="AC270" s="24" t="s">
        <v>54</v>
      </c>
      <c r="AD270" s="24" t="s">
        <v>279</v>
      </c>
      <c r="AE270" s="24" t="s">
        <v>855</v>
      </c>
      <c r="AF270" s="24" t="s">
        <v>869</v>
      </c>
    </row>
    <row r="271" spans="1:32" s="2" customFormat="1" ht="48">
      <c r="A271" s="23">
        <v>260</v>
      </c>
      <c r="B271" s="24">
        <v>2023</v>
      </c>
      <c r="C271" s="24" t="s">
        <v>871</v>
      </c>
      <c r="D271" s="24" t="s">
        <v>41</v>
      </c>
      <c r="E271" s="24" t="s">
        <v>42</v>
      </c>
      <c r="F271" s="24" t="s">
        <v>43</v>
      </c>
      <c r="G271" s="24" t="s">
        <v>851</v>
      </c>
      <c r="H271" s="24" t="s">
        <v>872</v>
      </c>
      <c r="I271" s="24" t="s">
        <v>211</v>
      </c>
      <c r="J271" s="24" t="s">
        <v>873</v>
      </c>
      <c r="K271" s="24" t="s">
        <v>192</v>
      </c>
      <c r="L271" s="24">
        <v>2500</v>
      </c>
      <c r="M271" s="24" t="s">
        <v>115</v>
      </c>
      <c r="N271" s="24" t="s">
        <v>125</v>
      </c>
      <c r="O271" s="24" t="s">
        <v>254</v>
      </c>
      <c r="P271" s="24" t="s">
        <v>118</v>
      </c>
      <c r="Q271" s="24">
        <v>40</v>
      </c>
      <c r="R271" s="24">
        <v>40</v>
      </c>
      <c r="S271" s="24">
        <v>0</v>
      </c>
      <c r="T271" s="24">
        <v>0</v>
      </c>
      <c r="U271" s="24">
        <v>0</v>
      </c>
      <c r="V271" s="26" t="s">
        <v>92</v>
      </c>
      <c r="W271" s="24" t="s">
        <v>218</v>
      </c>
      <c r="X271" s="24" t="str">
        <f t="shared" si="5"/>
        <v>道路拓宽1.5米硬化2500平方米等设施建设</v>
      </c>
      <c r="Y271" s="24">
        <v>1</v>
      </c>
      <c r="Z271" s="24">
        <v>96</v>
      </c>
      <c r="AA271" s="24">
        <v>136</v>
      </c>
      <c r="AB271" s="24">
        <v>19</v>
      </c>
      <c r="AC271" s="24" t="s">
        <v>54</v>
      </c>
      <c r="AD271" s="24" t="s">
        <v>279</v>
      </c>
      <c r="AE271" s="24" t="s">
        <v>855</v>
      </c>
      <c r="AF271" s="24" t="s">
        <v>872</v>
      </c>
    </row>
    <row r="272" spans="1:248" s="5" customFormat="1" ht="49.5" customHeight="1">
      <c r="A272" s="23">
        <v>261</v>
      </c>
      <c r="B272" s="24">
        <v>2023</v>
      </c>
      <c r="C272" s="24" t="s">
        <v>874</v>
      </c>
      <c r="D272" s="24" t="s">
        <v>41</v>
      </c>
      <c r="E272" s="24" t="s">
        <v>42</v>
      </c>
      <c r="F272" s="24" t="s">
        <v>43</v>
      </c>
      <c r="G272" s="24" t="s">
        <v>851</v>
      </c>
      <c r="H272" s="24" t="s">
        <v>872</v>
      </c>
      <c r="I272" s="24" t="s">
        <v>211</v>
      </c>
      <c r="J272" s="24" t="s">
        <v>875</v>
      </c>
      <c r="K272" s="24" t="s">
        <v>89</v>
      </c>
      <c r="L272" s="24">
        <v>0.5</v>
      </c>
      <c r="M272" s="24" t="s">
        <v>49</v>
      </c>
      <c r="N272" s="24" t="s">
        <v>107</v>
      </c>
      <c r="O272" s="24" t="s">
        <v>247</v>
      </c>
      <c r="P272" s="24" t="s">
        <v>118</v>
      </c>
      <c r="Q272" s="24">
        <v>30</v>
      </c>
      <c r="R272" s="24">
        <v>30</v>
      </c>
      <c r="S272" s="24">
        <v>0</v>
      </c>
      <c r="T272" s="24">
        <v>0</v>
      </c>
      <c r="U272" s="24">
        <v>0</v>
      </c>
      <c r="V272" s="26" t="s">
        <v>92</v>
      </c>
      <c r="W272" s="24" t="s">
        <v>248</v>
      </c>
      <c r="X272" s="24" t="str">
        <f t="shared" si="5"/>
        <v>新建30*40水渠约500米及水渠维修</v>
      </c>
      <c r="Y272" s="24">
        <v>1</v>
      </c>
      <c r="Z272" s="24">
        <v>22</v>
      </c>
      <c r="AA272" s="24">
        <v>103</v>
      </c>
      <c r="AB272" s="24">
        <v>19</v>
      </c>
      <c r="AC272" s="24" t="s">
        <v>54</v>
      </c>
      <c r="AD272" s="24" t="s">
        <v>55</v>
      </c>
      <c r="AE272" s="24" t="s">
        <v>855</v>
      </c>
      <c r="AF272" s="24" t="s">
        <v>872</v>
      </c>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c r="GF272" s="2"/>
      <c r="GG272" s="2"/>
      <c r="GH272" s="2"/>
      <c r="GI272" s="2"/>
      <c r="GJ272" s="2"/>
      <c r="GK272" s="2"/>
      <c r="GL272" s="2"/>
      <c r="GM272" s="2"/>
      <c r="GN272" s="2"/>
      <c r="GO272" s="2"/>
      <c r="GP272" s="2"/>
      <c r="GQ272" s="2"/>
      <c r="GR272" s="2"/>
      <c r="GS272" s="2"/>
      <c r="GT272" s="2"/>
      <c r="GU272" s="2"/>
      <c r="GV272" s="2"/>
      <c r="GW272" s="2"/>
      <c r="GX272" s="2"/>
      <c r="GY272" s="2"/>
      <c r="GZ272" s="2"/>
      <c r="HA272" s="2"/>
      <c r="HB272" s="2"/>
      <c r="HC272" s="2"/>
      <c r="HD272" s="2"/>
      <c r="HE272" s="2"/>
      <c r="HF272" s="2"/>
      <c r="HG272" s="2"/>
      <c r="HH272" s="2"/>
      <c r="HI272" s="2"/>
      <c r="HJ272" s="2"/>
      <c r="HK272" s="2"/>
      <c r="HL272" s="2"/>
      <c r="HM272" s="2"/>
      <c r="HN272" s="2"/>
      <c r="HO272" s="2"/>
      <c r="HP272" s="2"/>
      <c r="HQ272" s="2"/>
      <c r="HR272" s="2"/>
      <c r="HS272" s="2"/>
      <c r="HT272" s="2"/>
      <c r="HU272" s="2"/>
      <c r="HV272" s="2"/>
      <c r="HW272" s="2"/>
      <c r="HX272" s="2"/>
      <c r="HY272" s="2"/>
      <c r="HZ272" s="2"/>
      <c r="IA272" s="2"/>
      <c r="IB272" s="2"/>
      <c r="IC272" s="2"/>
      <c r="ID272" s="2"/>
      <c r="IE272" s="2"/>
      <c r="IF272" s="2"/>
      <c r="IG272" s="2"/>
      <c r="IH272" s="2"/>
      <c r="II272" s="2"/>
      <c r="IJ272" s="2"/>
      <c r="IK272" s="2"/>
      <c r="IL272" s="2"/>
      <c r="IM272" s="2"/>
      <c r="IN272" s="2"/>
    </row>
    <row r="273" spans="1:32" s="2" customFormat="1" ht="72">
      <c r="A273" s="23">
        <v>262</v>
      </c>
      <c r="B273" s="24">
        <v>2023</v>
      </c>
      <c r="C273" s="24" t="s">
        <v>876</v>
      </c>
      <c r="D273" s="24" t="s">
        <v>41</v>
      </c>
      <c r="E273" s="24" t="s">
        <v>42</v>
      </c>
      <c r="F273" s="24" t="s">
        <v>43</v>
      </c>
      <c r="G273" s="24" t="s">
        <v>851</v>
      </c>
      <c r="H273" s="24" t="s">
        <v>877</v>
      </c>
      <c r="I273" s="24" t="s">
        <v>186</v>
      </c>
      <c r="J273" s="24" t="s">
        <v>878</v>
      </c>
      <c r="K273" s="24" t="s">
        <v>100</v>
      </c>
      <c r="L273" s="24">
        <v>10000</v>
      </c>
      <c r="M273" s="24" t="s">
        <v>49</v>
      </c>
      <c r="N273" s="24" t="s">
        <v>90</v>
      </c>
      <c r="O273" s="24" t="s">
        <v>91</v>
      </c>
      <c r="P273" s="24" t="s">
        <v>52</v>
      </c>
      <c r="Q273" s="24">
        <v>120</v>
      </c>
      <c r="R273" s="24">
        <v>120</v>
      </c>
      <c r="S273" s="24">
        <v>0</v>
      </c>
      <c r="T273" s="24">
        <v>0</v>
      </c>
      <c r="U273" s="24">
        <v>0</v>
      </c>
      <c r="V273" s="26" t="s">
        <v>92</v>
      </c>
      <c r="W273" s="24" t="s">
        <v>879</v>
      </c>
      <c r="X273" s="24" t="str">
        <f t="shared" si="5"/>
        <v>育秧能力10000亩规格的秧厂房建设及附属设施建设</v>
      </c>
      <c r="Y273" s="24">
        <v>1</v>
      </c>
      <c r="Z273" s="24">
        <v>72</v>
      </c>
      <c r="AA273" s="24">
        <v>158</v>
      </c>
      <c r="AB273" s="24">
        <v>12</v>
      </c>
      <c r="AC273" s="24" t="s">
        <v>54</v>
      </c>
      <c r="AD273" s="24" t="s">
        <v>55</v>
      </c>
      <c r="AE273" s="24" t="s">
        <v>855</v>
      </c>
      <c r="AF273" s="24" t="s">
        <v>877</v>
      </c>
    </row>
    <row r="274" spans="1:32" s="2" customFormat="1" ht="72">
      <c r="A274" s="23">
        <v>263</v>
      </c>
      <c r="B274" s="24">
        <v>2023</v>
      </c>
      <c r="C274" s="24" t="s">
        <v>880</v>
      </c>
      <c r="D274" s="24" t="s">
        <v>41</v>
      </c>
      <c r="E274" s="24" t="s">
        <v>42</v>
      </c>
      <c r="F274" s="24" t="s">
        <v>43</v>
      </c>
      <c r="G274" s="24" t="s">
        <v>851</v>
      </c>
      <c r="H274" s="24" t="s">
        <v>872</v>
      </c>
      <c r="I274" s="24" t="s">
        <v>211</v>
      </c>
      <c r="J274" s="24" t="s">
        <v>881</v>
      </c>
      <c r="K274" s="24" t="s">
        <v>882</v>
      </c>
      <c r="L274" s="24">
        <v>1</v>
      </c>
      <c r="M274" s="24" t="s">
        <v>49</v>
      </c>
      <c r="N274" s="24" t="s">
        <v>298</v>
      </c>
      <c r="O274" s="24" t="s">
        <v>299</v>
      </c>
      <c r="P274" s="24" t="s">
        <v>52</v>
      </c>
      <c r="Q274" s="24">
        <v>30</v>
      </c>
      <c r="R274" s="24">
        <v>30</v>
      </c>
      <c r="S274" s="24">
        <v>0</v>
      </c>
      <c r="T274" s="24"/>
      <c r="U274" s="24">
        <v>0</v>
      </c>
      <c r="V274" s="24" t="str">
        <f>VLOOKUP(C:C,'[1]12'!$C:$U,19,FALSE)</f>
        <v>据实补助</v>
      </c>
      <c r="W274" s="24" t="s">
        <v>883</v>
      </c>
      <c r="X274" s="24" t="str">
        <f t="shared" si="5"/>
        <v>购买2吨蒸汽锅炉及配套安装组件（引风机、储水塔等）</v>
      </c>
      <c r="Y274" s="24">
        <v>1</v>
      </c>
      <c r="Z274" s="24">
        <v>42</v>
      </c>
      <c r="AA274" s="24">
        <v>135</v>
      </c>
      <c r="AB274" s="24">
        <v>11</v>
      </c>
      <c r="AC274" s="24" t="s">
        <v>54</v>
      </c>
      <c r="AD274" s="24" t="s">
        <v>55</v>
      </c>
      <c r="AE274" s="24" t="s">
        <v>855</v>
      </c>
      <c r="AF274" s="24" t="s">
        <v>872</v>
      </c>
    </row>
    <row r="275" spans="1:32" s="2" customFormat="1" ht="108">
      <c r="A275" s="23">
        <v>264</v>
      </c>
      <c r="B275" s="24">
        <v>2023</v>
      </c>
      <c r="C275" s="24" t="s">
        <v>884</v>
      </c>
      <c r="D275" s="24" t="s">
        <v>41</v>
      </c>
      <c r="E275" s="24" t="s">
        <v>42</v>
      </c>
      <c r="F275" s="24" t="s">
        <v>43</v>
      </c>
      <c r="G275" s="24" t="s">
        <v>851</v>
      </c>
      <c r="H275" s="24" t="s">
        <v>885</v>
      </c>
      <c r="I275" s="24" t="s">
        <v>186</v>
      </c>
      <c r="J275" s="24" t="s">
        <v>886</v>
      </c>
      <c r="K275" s="24" t="s">
        <v>192</v>
      </c>
      <c r="L275" s="24">
        <v>100</v>
      </c>
      <c r="M275" s="24" t="s">
        <v>49</v>
      </c>
      <c r="N275" s="24" t="s">
        <v>298</v>
      </c>
      <c r="O275" s="24" t="s">
        <v>299</v>
      </c>
      <c r="P275" s="24" t="s">
        <v>52</v>
      </c>
      <c r="Q275" s="24">
        <v>30</v>
      </c>
      <c r="R275" s="24">
        <v>30</v>
      </c>
      <c r="S275" s="24">
        <v>0</v>
      </c>
      <c r="T275" s="24"/>
      <c r="U275" s="24">
        <v>0</v>
      </c>
      <c r="V275" s="24" t="s">
        <v>92</v>
      </c>
      <c r="W275" s="24" t="s">
        <v>887</v>
      </c>
      <c r="X275" s="24" t="str">
        <f t="shared" si="5"/>
        <v>现浇构件钢筋12.287t，直形墙52立方米，实心砖墙38.4立方米等</v>
      </c>
      <c r="Y275" s="24">
        <v>1</v>
      </c>
      <c r="Z275" s="24">
        <v>90</v>
      </c>
      <c r="AA275" s="24">
        <v>335</v>
      </c>
      <c r="AB275" s="24">
        <v>21</v>
      </c>
      <c r="AC275" s="24" t="s">
        <v>54</v>
      </c>
      <c r="AD275" s="24" t="s">
        <v>55</v>
      </c>
      <c r="AE275" s="24" t="s">
        <v>855</v>
      </c>
      <c r="AF275" s="24" t="s">
        <v>885</v>
      </c>
    </row>
    <row r="276" spans="1:32" s="2" customFormat="1" ht="108">
      <c r="A276" s="23">
        <v>265</v>
      </c>
      <c r="B276" s="24">
        <v>2023</v>
      </c>
      <c r="C276" s="24" t="s">
        <v>888</v>
      </c>
      <c r="D276" s="24" t="s">
        <v>58</v>
      </c>
      <c r="E276" s="24" t="s">
        <v>42</v>
      </c>
      <c r="F276" s="24" t="s">
        <v>43</v>
      </c>
      <c r="G276" s="24" t="s">
        <v>851</v>
      </c>
      <c r="H276" s="24" t="s">
        <v>889</v>
      </c>
      <c r="I276" s="24" t="s">
        <v>186</v>
      </c>
      <c r="J276" s="24" t="s">
        <v>890</v>
      </c>
      <c r="K276" s="24" t="s">
        <v>192</v>
      </c>
      <c r="L276" s="24">
        <v>600</v>
      </c>
      <c r="M276" s="24" t="s">
        <v>49</v>
      </c>
      <c r="N276" s="24" t="s">
        <v>298</v>
      </c>
      <c r="O276" s="24" t="s">
        <v>299</v>
      </c>
      <c r="P276" s="24" t="s">
        <v>52</v>
      </c>
      <c r="Q276" s="24">
        <v>54</v>
      </c>
      <c r="R276" s="24">
        <v>54</v>
      </c>
      <c r="S276" s="24">
        <v>0</v>
      </c>
      <c r="T276" s="24"/>
      <c r="U276" s="24">
        <v>0</v>
      </c>
      <c r="V276" s="24" t="str">
        <f>VLOOKUP(C:C,'[1]12'!$C:$U,19,FALSE)</f>
        <v>据实补助</v>
      </c>
      <c r="W276" s="24" t="s">
        <v>891</v>
      </c>
      <c r="X276" s="24" t="str">
        <f t="shared" si="5"/>
        <v>新建钢架棚1300平方米、场地硬化1300平方米等</v>
      </c>
      <c r="Y276" s="24">
        <v>1</v>
      </c>
      <c r="Z276" s="24">
        <v>78</v>
      </c>
      <c r="AA276" s="24">
        <v>350</v>
      </c>
      <c r="AB276" s="24">
        <v>10</v>
      </c>
      <c r="AC276" s="24" t="s">
        <v>54</v>
      </c>
      <c r="AD276" s="24" t="s">
        <v>55</v>
      </c>
      <c r="AE276" s="24" t="s">
        <v>855</v>
      </c>
      <c r="AF276" s="24" t="s">
        <v>889</v>
      </c>
    </row>
    <row r="277" spans="1:247" s="1" customFormat="1" ht="36">
      <c r="A277" s="23">
        <v>266</v>
      </c>
      <c r="B277" s="28">
        <v>2023</v>
      </c>
      <c r="C277" s="28" t="s">
        <v>892</v>
      </c>
      <c r="D277" s="74" t="s">
        <v>41</v>
      </c>
      <c r="E277" s="23" t="s">
        <v>42</v>
      </c>
      <c r="F277" s="23" t="s">
        <v>43</v>
      </c>
      <c r="G277" s="23" t="s">
        <v>851</v>
      </c>
      <c r="H277" s="23" t="s">
        <v>852</v>
      </c>
      <c r="I277" s="23" t="s">
        <v>87</v>
      </c>
      <c r="J277" s="26" t="s">
        <v>893</v>
      </c>
      <c r="K277" s="26" t="s">
        <v>89</v>
      </c>
      <c r="L277" s="74">
        <v>1</v>
      </c>
      <c r="M277" s="23" t="s">
        <v>115</v>
      </c>
      <c r="N277" s="38" t="s">
        <v>125</v>
      </c>
      <c r="O277" s="23" t="s">
        <v>254</v>
      </c>
      <c r="P277" s="23" t="s">
        <v>118</v>
      </c>
      <c r="Q277" s="86">
        <v>60</v>
      </c>
      <c r="R277" s="86">
        <v>60</v>
      </c>
      <c r="S277" s="26">
        <v>0</v>
      </c>
      <c r="T277" s="26">
        <v>0</v>
      </c>
      <c r="U277" s="26">
        <v>0</v>
      </c>
      <c r="V277" s="26" t="s">
        <v>92</v>
      </c>
      <c r="W277" s="24" t="s">
        <v>119</v>
      </c>
      <c r="X277" s="24" t="str">
        <f t="shared" si="5"/>
        <v>3米宽道路硬化约1千米</v>
      </c>
      <c r="Y277" s="86">
        <v>1</v>
      </c>
      <c r="Z277" s="86">
        <v>80</v>
      </c>
      <c r="AA277" s="86">
        <v>268</v>
      </c>
      <c r="AB277" s="86">
        <v>21</v>
      </c>
      <c r="AC277" s="59" t="s">
        <v>54</v>
      </c>
      <c r="AD277" s="26" t="s">
        <v>255</v>
      </c>
      <c r="AE277" s="26" t="s">
        <v>855</v>
      </c>
      <c r="AF277" s="26" t="s">
        <v>852</v>
      </c>
      <c r="IJ277" s="20"/>
      <c r="IK277" s="20"/>
      <c r="IL277" s="20"/>
      <c r="IM277" s="20"/>
    </row>
    <row r="278" spans="1:32" s="2" customFormat="1" ht="36">
      <c r="A278" s="23">
        <v>267</v>
      </c>
      <c r="B278" s="24">
        <v>2023</v>
      </c>
      <c r="C278" s="24" t="s">
        <v>894</v>
      </c>
      <c r="D278" s="24" t="s">
        <v>41</v>
      </c>
      <c r="E278" s="24" t="s">
        <v>42</v>
      </c>
      <c r="F278" s="24" t="s">
        <v>43</v>
      </c>
      <c r="G278" s="24" t="s">
        <v>851</v>
      </c>
      <c r="H278" s="24" t="s">
        <v>872</v>
      </c>
      <c r="I278" s="24" t="s">
        <v>211</v>
      </c>
      <c r="J278" s="24" t="s">
        <v>895</v>
      </c>
      <c r="K278" s="24" t="s">
        <v>192</v>
      </c>
      <c r="L278" s="24">
        <v>80</v>
      </c>
      <c r="M278" s="24" t="s">
        <v>115</v>
      </c>
      <c r="N278" s="24" t="s">
        <v>116</v>
      </c>
      <c r="O278" s="24" t="s">
        <v>117</v>
      </c>
      <c r="P278" s="24" t="s">
        <v>118</v>
      </c>
      <c r="Q278" s="24">
        <v>25</v>
      </c>
      <c r="R278" s="24">
        <v>0</v>
      </c>
      <c r="S278" s="24">
        <v>25</v>
      </c>
      <c r="T278" s="23">
        <v>0</v>
      </c>
      <c r="U278" s="24">
        <v>0</v>
      </c>
      <c r="V278" s="26" t="s">
        <v>92</v>
      </c>
      <c r="W278" s="24" t="s">
        <v>119</v>
      </c>
      <c r="X278" s="24" t="str">
        <f t="shared" si="5"/>
        <v>余坪路面硬化约80平方米、整治约120米等建设</v>
      </c>
      <c r="Y278" s="24">
        <v>1</v>
      </c>
      <c r="Z278" s="24">
        <v>59</v>
      </c>
      <c r="AA278" s="24">
        <v>183</v>
      </c>
      <c r="AB278" s="24">
        <v>11</v>
      </c>
      <c r="AC278" s="24" t="s">
        <v>54</v>
      </c>
      <c r="AD278" s="24" t="s">
        <v>55</v>
      </c>
      <c r="AE278" s="24" t="s">
        <v>855</v>
      </c>
      <c r="AF278" s="24" t="s">
        <v>872</v>
      </c>
    </row>
    <row r="279" spans="1:247" s="1" customFormat="1" ht="60">
      <c r="A279" s="23">
        <v>268</v>
      </c>
      <c r="B279" s="74">
        <v>2023</v>
      </c>
      <c r="C279" s="74" t="s">
        <v>896</v>
      </c>
      <c r="D279" s="74" t="s">
        <v>58</v>
      </c>
      <c r="E279" s="23" t="s">
        <v>42</v>
      </c>
      <c r="F279" s="23" t="s">
        <v>43</v>
      </c>
      <c r="G279" s="23" t="s">
        <v>851</v>
      </c>
      <c r="H279" s="23" t="s">
        <v>877</v>
      </c>
      <c r="I279" s="26" t="s">
        <v>186</v>
      </c>
      <c r="J279" s="38" t="s">
        <v>897</v>
      </c>
      <c r="K279" s="74" t="s">
        <v>192</v>
      </c>
      <c r="L279" s="74">
        <v>500</v>
      </c>
      <c r="M279" s="24" t="s">
        <v>49</v>
      </c>
      <c r="N279" s="38" t="s">
        <v>90</v>
      </c>
      <c r="O279" s="28" t="s">
        <v>387</v>
      </c>
      <c r="P279" s="38" t="s">
        <v>52</v>
      </c>
      <c r="Q279" s="86">
        <v>30</v>
      </c>
      <c r="R279" s="86">
        <v>30</v>
      </c>
      <c r="S279" s="26">
        <v>0</v>
      </c>
      <c r="T279" s="26">
        <v>0</v>
      </c>
      <c r="U279" s="26">
        <v>0</v>
      </c>
      <c r="V279" s="26" t="s">
        <v>92</v>
      </c>
      <c r="W279" s="24" t="s">
        <v>898</v>
      </c>
      <c r="X279" s="24" t="str">
        <f t="shared" si="5"/>
        <v>500平方米基础设施
鸽大棚</v>
      </c>
      <c r="Y279" s="86">
        <v>1</v>
      </c>
      <c r="Z279" s="86">
        <v>72</v>
      </c>
      <c r="AA279" s="86">
        <v>158</v>
      </c>
      <c r="AB279" s="86">
        <v>12</v>
      </c>
      <c r="AC279" s="59" t="s">
        <v>54</v>
      </c>
      <c r="AD279" s="26" t="s">
        <v>55</v>
      </c>
      <c r="AE279" s="26" t="s">
        <v>855</v>
      </c>
      <c r="AF279" s="26" t="s">
        <v>877</v>
      </c>
      <c r="IJ279" s="20"/>
      <c r="IK279" s="20"/>
      <c r="IL279" s="20"/>
      <c r="IM279" s="20"/>
    </row>
    <row r="280" spans="1:247" s="1" customFormat="1" ht="60">
      <c r="A280" s="23">
        <v>269</v>
      </c>
      <c r="B280" s="23">
        <v>2023</v>
      </c>
      <c r="C280" s="23" t="s">
        <v>899</v>
      </c>
      <c r="D280" s="23" t="s">
        <v>41</v>
      </c>
      <c r="E280" s="23" t="s">
        <v>42</v>
      </c>
      <c r="F280" s="23" t="s">
        <v>43</v>
      </c>
      <c r="G280" s="23" t="s">
        <v>851</v>
      </c>
      <c r="H280" s="23" t="s">
        <v>900</v>
      </c>
      <c r="I280" s="23" t="s">
        <v>87</v>
      </c>
      <c r="J280" s="26" t="s">
        <v>901</v>
      </c>
      <c r="K280" s="26" t="s">
        <v>192</v>
      </c>
      <c r="L280" s="31" t="s">
        <v>902</v>
      </c>
      <c r="M280" s="24" t="s">
        <v>49</v>
      </c>
      <c r="N280" s="23" t="s">
        <v>90</v>
      </c>
      <c r="O280" s="23" t="s">
        <v>387</v>
      </c>
      <c r="P280" s="23" t="s">
        <v>52</v>
      </c>
      <c r="Q280" s="26">
        <v>30</v>
      </c>
      <c r="R280" s="26">
        <v>30</v>
      </c>
      <c r="S280" s="23">
        <v>0</v>
      </c>
      <c r="T280" s="23">
        <v>0</v>
      </c>
      <c r="U280" s="23">
        <v>0</v>
      </c>
      <c r="V280" s="26" t="s">
        <v>92</v>
      </c>
      <c r="W280" s="24" t="s">
        <v>903</v>
      </c>
      <c r="X280" s="24" t="str">
        <f t="shared" si="5"/>
        <v>建设鸭棚5个约400平方米，采购鸭苗10000羽，购买饲料等</v>
      </c>
      <c r="Y280" s="26">
        <v>1</v>
      </c>
      <c r="Z280" s="24">
        <v>32</v>
      </c>
      <c r="AA280" s="24">
        <v>137</v>
      </c>
      <c r="AB280" s="24">
        <v>16</v>
      </c>
      <c r="AC280" s="59" t="s">
        <v>54</v>
      </c>
      <c r="AD280" s="26" t="s">
        <v>55</v>
      </c>
      <c r="AE280" s="26" t="s">
        <v>855</v>
      </c>
      <c r="AF280" s="23" t="s">
        <v>900</v>
      </c>
      <c r="IJ280" s="20"/>
      <c r="IK280" s="20"/>
      <c r="IL280" s="20"/>
      <c r="IM280" s="20"/>
    </row>
    <row r="281" spans="1:247" s="1" customFormat="1" ht="60">
      <c r="A281" s="23">
        <v>270</v>
      </c>
      <c r="B281" s="23">
        <v>2023</v>
      </c>
      <c r="C281" s="23" t="s">
        <v>904</v>
      </c>
      <c r="D281" s="23" t="s">
        <v>41</v>
      </c>
      <c r="E281" s="23" t="s">
        <v>42</v>
      </c>
      <c r="F281" s="23" t="s">
        <v>43</v>
      </c>
      <c r="G281" s="23" t="s">
        <v>851</v>
      </c>
      <c r="H281" s="23" t="s">
        <v>872</v>
      </c>
      <c r="I281" s="23" t="s">
        <v>211</v>
      </c>
      <c r="J281" s="26" t="s">
        <v>905</v>
      </c>
      <c r="K281" s="52" t="s">
        <v>906</v>
      </c>
      <c r="L281" s="32" t="s">
        <v>907</v>
      </c>
      <c r="M281" s="24" t="s">
        <v>49</v>
      </c>
      <c r="N281" s="23" t="s">
        <v>298</v>
      </c>
      <c r="O281" s="28" t="s">
        <v>299</v>
      </c>
      <c r="P281" s="23" t="s">
        <v>52</v>
      </c>
      <c r="Q281" s="52">
        <v>120</v>
      </c>
      <c r="R281" s="52">
        <v>120</v>
      </c>
      <c r="S281" s="23">
        <v>0</v>
      </c>
      <c r="T281" s="23">
        <v>0</v>
      </c>
      <c r="U281" s="23">
        <v>0</v>
      </c>
      <c r="V281" s="26" t="s">
        <v>92</v>
      </c>
      <c r="W281" s="24" t="s">
        <v>908</v>
      </c>
      <c r="X281" s="24" t="str">
        <f t="shared" si="5"/>
        <v>轮式抓木机，原木多片锯，自动切断锯，全自动清边锯，叉车等</v>
      </c>
      <c r="Y281" s="26">
        <v>1</v>
      </c>
      <c r="Z281" s="24">
        <v>69</v>
      </c>
      <c r="AA281" s="24">
        <v>226</v>
      </c>
      <c r="AB281" s="24">
        <v>21</v>
      </c>
      <c r="AC281" s="59" t="s">
        <v>54</v>
      </c>
      <c r="AD281" s="30" t="s">
        <v>55</v>
      </c>
      <c r="AE281" s="26" t="s">
        <v>855</v>
      </c>
      <c r="AF281" s="23" t="s">
        <v>872</v>
      </c>
      <c r="IJ281" s="20"/>
      <c r="IK281" s="20"/>
      <c r="IL281" s="20"/>
      <c r="IM281" s="20"/>
    </row>
    <row r="282" spans="1:247" s="1" customFormat="1" ht="72">
      <c r="A282" s="23">
        <v>271</v>
      </c>
      <c r="B282" s="23">
        <v>2023</v>
      </c>
      <c r="C282" s="23" t="s">
        <v>909</v>
      </c>
      <c r="D282" s="23" t="s">
        <v>41</v>
      </c>
      <c r="E282" s="23" t="s">
        <v>42</v>
      </c>
      <c r="F282" s="23" t="s">
        <v>43</v>
      </c>
      <c r="G282" s="23" t="s">
        <v>851</v>
      </c>
      <c r="H282" s="23" t="s">
        <v>872</v>
      </c>
      <c r="I282" s="23" t="s">
        <v>211</v>
      </c>
      <c r="J282" s="26" t="s">
        <v>910</v>
      </c>
      <c r="K282" s="52" t="s">
        <v>100</v>
      </c>
      <c r="L282" s="32" t="s">
        <v>911</v>
      </c>
      <c r="M282" s="24" t="s">
        <v>49</v>
      </c>
      <c r="N282" s="23" t="s">
        <v>90</v>
      </c>
      <c r="O282" s="28" t="s">
        <v>91</v>
      </c>
      <c r="P282" s="23" t="s">
        <v>52</v>
      </c>
      <c r="Q282" s="52">
        <v>15</v>
      </c>
      <c r="R282" s="52">
        <v>15</v>
      </c>
      <c r="S282" s="23">
        <v>0</v>
      </c>
      <c r="T282" s="23">
        <v>0</v>
      </c>
      <c r="U282" s="23">
        <v>0</v>
      </c>
      <c r="V282" s="26" t="s">
        <v>92</v>
      </c>
      <c r="W282" s="24" t="s">
        <v>912</v>
      </c>
      <c r="X282" s="24" t="str">
        <f t="shared" si="5"/>
        <v>茶叶基地约30亩，打带、种植等</v>
      </c>
      <c r="Y282" s="26">
        <v>1</v>
      </c>
      <c r="Z282" s="24">
        <v>55</v>
      </c>
      <c r="AA282" s="24">
        <v>236</v>
      </c>
      <c r="AB282" s="31" t="s">
        <v>913</v>
      </c>
      <c r="AC282" s="59" t="s">
        <v>54</v>
      </c>
      <c r="AD282" s="26" t="s">
        <v>55</v>
      </c>
      <c r="AE282" s="26" t="s">
        <v>855</v>
      </c>
      <c r="AF282" s="23" t="s">
        <v>872</v>
      </c>
      <c r="IJ282" s="20"/>
      <c r="IK282" s="20"/>
      <c r="IL282" s="20"/>
      <c r="IM282" s="20"/>
    </row>
    <row r="283" spans="1:247" s="1" customFormat="1" ht="72">
      <c r="A283" s="23">
        <v>272</v>
      </c>
      <c r="B283" s="23">
        <v>2023</v>
      </c>
      <c r="C283" s="28" t="s">
        <v>914</v>
      </c>
      <c r="D283" s="74" t="s">
        <v>41</v>
      </c>
      <c r="E283" s="23" t="s">
        <v>42</v>
      </c>
      <c r="F283" s="23" t="s">
        <v>43</v>
      </c>
      <c r="G283" s="23" t="s">
        <v>851</v>
      </c>
      <c r="H283" s="23" t="s">
        <v>872</v>
      </c>
      <c r="I283" s="23" t="s">
        <v>211</v>
      </c>
      <c r="J283" s="28" t="s">
        <v>915</v>
      </c>
      <c r="K283" s="74" t="s">
        <v>100</v>
      </c>
      <c r="L283" s="74">
        <v>15</v>
      </c>
      <c r="M283" s="24" t="s">
        <v>49</v>
      </c>
      <c r="N283" s="38" t="s">
        <v>90</v>
      </c>
      <c r="O283" s="38" t="s">
        <v>91</v>
      </c>
      <c r="P283" s="38" t="s">
        <v>52</v>
      </c>
      <c r="Q283" s="86">
        <v>10</v>
      </c>
      <c r="R283" s="86">
        <v>10</v>
      </c>
      <c r="S283" s="23">
        <v>0</v>
      </c>
      <c r="T283" s="23">
        <v>0</v>
      </c>
      <c r="U283" s="23">
        <v>0</v>
      </c>
      <c r="V283" s="26" t="s">
        <v>92</v>
      </c>
      <c r="W283" s="24" t="s">
        <v>916</v>
      </c>
      <c r="X283" s="24" t="str">
        <f t="shared" si="5"/>
        <v>中药材种植基地约15亩，土地平整、大棚改造等</v>
      </c>
      <c r="Y283" s="86">
        <v>1</v>
      </c>
      <c r="Z283" s="86">
        <v>78</v>
      </c>
      <c r="AA283" s="86">
        <v>317</v>
      </c>
      <c r="AB283" s="86">
        <v>12</v>
      </c>
      <c r="AC283" s="59" t="s">
        <v>54</v>
      </c>
      <c r="AD283" s="26" t="s">
        <v>55</v>
      </c>
      <c r="AE283" s="26" t="s">
        <v>855</v>
      </c>
      <c r="AF283" s="23" t="s">
        <v>872</v>
      </c>
      <c r="IJ283" s="20"/>
      <c r="IK283" s="20"/>
      <c r="IL283" s="20"/>
      <c r="IM283" s="20"/>
    </row>
    <row r="284" spans="1:32" s="2" customFormat="1" ht="108">
      <c r="A284" s="23">
        <v>273</v>
      </c>
      <c r="B284" s="24">
        <v>2023</v>
      </c>
      <c r="C284" s="24" t="s">
        <v>917</v>
      </c>
      <c r="D284" s="24" t="s">
        <v>41</v>
      </c>
      <c r="E284" s="24" t="s">
        <v>42</v>
      </c>
      <c r="F284" s="24" t="s">
        <v>43</v>
      </c>
      <c r="G284" s="24" t="s">
        <v>851</v>
      </c>
      <c r="H284" s="24" t="s">
        <v>885</v>
      </c>
      <c r="I284" s="24" t="s">
        <v>186</v>
      </c>
      <c r="J284" s="24" t="s">
        <v>918</v>
      </c>
      <c r="K284" s="24" t="s">
        <v>100</v>
      </c>
      <c r="L284" s="24">
        <v>40</v>
      </c>
      <c r="M284" s="24" t="s">
        <v>49</v>
      </c>
      <c r="N284" s="24" t="s">
        <v>90</v>
      </c>
      <c r="O284" s="24" t="s">
        <v>387</v>
      </c>
      <c r="P284" s="24" t="s">
        <v>52</v>
      </c>
      <c r="Q284" s="24">
        <v>20</v>
      </c>
      <c r="R284" s="24">
        <v>20</v>
      </c>
      <c r="S284" s="24">
        <v>0</v>
      </c>
      <c r="T284" s="24"/>
      <c r="U284" s="24">
        <v>0</v>
      </c>
      <c r="V284" s="24" t="str">
        <f>VLOOKUP(C:C,'[1]12'!$C:$U,19,FALSE)</f>
        <v>据实补助</v>
      </c>
      <c r="W284" s="24" t="s">
        <v>919</v>
      </c>
      <c r="X284" s="24" t="str">
        <f t="shared" si="5"/>
        <v>稻虾（鱼）共养基地约40亩等设施建设</v>
      </c>
      <c r="Y284" s="24">
        <v>1</v>
      </c>
      <c r="Z284" s="24">
        <v>66</v>
      </c>
      <c r="AA284" s="24">
        <v>233</v>
      </c>
      <c r="AB284" s="24">
        <v>19</v>
      </c>
      <c r="AC284" s="24" t="s">
        <v>54</v>
      </c>
      <c r="AD284" s="24" t="s">
        <v>55</v>
      </c>
      <c r="AE284" s="24" t="s">
        <v>855</v>
      </c>
      <c r="AF284" s="24" t="s">
        <v>885</v>
      </c>
    </row>
    <row r="285" spans="1:32" s="2" customFormat="1" ht="120">
      <c r="A285" s="23">
        <v>274</v>
      </c>
      <c r="B285" s="24">
        <v>2023</v>
      </c>
      <c r="C285" s="24" t="s">
        <v>920</v>
      </c>
      <c r="D285" s="24" t="s">
        <v>41</v>
      </c>
      <c r="E285" s="24" t="s">
        <v>42</v>
      </c>
      <c r="F285" s="24" t="s">
        <v>43</v>
      </c>
      <c r="G285" s="24" t="s">
        <v>851</v>
      </c>
      <c r="H285" s="24" t="s">
        <v>864</v>
      </c>
      <c r="I285" s="24" t="s">
        <v>211</v>
      </c>
      <c r="J285" s="24" t="s">
        <v>921</v>
      </c>
      <c r="K285" s="24" t="s">
        <v>100</v>
      </c>
      <c r="L285" s="24">
        <v>80</v>
      </c>
      <c r="M285" s="24" t="s">
        <v>49</v>
      </c>
      <c r="N285" s="24" t="s">
        <v>90</v>
      </c>
      <c r="O285" s="24" t="s">
        <v>387</v>
      </c>
      <c r="P285" s="24" t="s">
        <v>52</v>
      </c>
      <c r="Q285" s="24">
        <v>30</v>
      </c>
      <c r="R285" s="24">
        <v>30</v>
      </c>
      <c r="S285" s="24">
        <v>0</v>
      </c>
      <c r="T285" s="24"/>
      <c r="U285" s="24">
        <v>0</v>
      </c>
      <c r="V285" s="24" t="str">
        <f>VLOOKUP(C:C,'[1]12'!$C:$U,19,FALSE)</f>
        <v>据实补助</v>
      </c>
      <c r="W285" s="24" t="s">
        <v>922</v>
      </c>
      <c r="X285" s="24" t="str">
        <f t="shared" si="5"/>
        <v>生态鱼养殖约80亩等配套设施建设</v>
      </c>
      <c r="Y285" s="24">
        <v>1</v>
      </c>
      <c r="Z285" s="24">
        <v>76</v>
      </c>
      <c r="AA285" s="24">
        <v>328</v>
      </c>
      <c r="AB285" s="24">
        <v>19</v>
      </c>
      <c r="AC285" s="24" t="s">
        <v>54</v>
      </c>
      <c r="AD285" s="24" t="s">
        <v>55</v>
      </c>
      <c r="AE285" s="24" t="s">
        <v>855</v>
      </c>
      <c r="AF285" s="24" t="s">
        <v>864</v>
      </c>
    </row>
    <row r="286" spans="1:247" s="1" customFormat="1" ht="72">
      <c r="A286" s="23">
        <v>275</v>
      </c>
      <c r="B286" s="23">
        <v>2023</v>
      </c>
      <c r="C286" s="23" t="s">
        <v>923</v>
      </c>
      <c r="D286" s="23" t="s">
        <v>41</v>
      </c>
      <c r="E286" s="23" t="s">
        <v>42</v>
      </c>
      <c r="F286" s="23" t="s">
        <v>43</v>
      </c>
      <c r="G286" s="23" t="s">
        <v>851</v>
      </c>
      <c r="H286" s="23" t="s">
        <v>864</v>
      </c>
      <c r="I286" s="23" t="s">
        <v>211</v>
      </c>
      <c r="J286" s="26" t="s">
        <v>924</v>
      </c>
      <c r="K286" s="52" t="s">
        <v>192</v>
      </c>
      <c r="L286" s="32" t="s">
        <v>925</v>
      </c>
      <c r="M286" s="24" t="s">
        <v>49</v>
      </c>
      <c r="N286" s="23" t="s">
        <v>90</v>
      </c>
      <c r="O286" s="28" t="s">
        <v>387</v>
      </c>
      <c r="P286" s="23" t="s">
        <v>52</v>
      </c>
      <c r="Q286" s="52">
        <v>15</v>
      </c>
      <c r="R286" s="52">
        <v>15</v>
      </c>
      <c r="S286" s="23">
        <v>0</v>
      </c>
      <c r="T286" s="23">
        <v>0</v>
      </c>
      <c r="U286" s="23">
        <v>0</v>
      </c>
      <c r="V286" s="26" t="s">
        <v>92</v>
      </c>
      <c r="W286" s="24" t="s">
        <v>926</v>
      </c>
      <c r="X286" s="24" t="str">
        <f t="shared" si="5"/>
        <v>肉牛养殖约10头，牛场配套设施完善等</v>
      </c>
      <c r="Y286" s="86">
        <v>1</v>
      </c>
      <c r="Z286" s="24">
        <v>53</v>
      </c>
      <c r="AA286" s="24">
        <v>268</v>
      </c>
      <c r="AB286" s="23">
        <v>19</v>
      </c>
      <c r="AC286" s="59" t="s">
        <v>54</v>
      </c>
      <c r="AD286" s="26" t="s">
        <v>55</v>
      </c>
      <c r="AE286" s="26" t="s">
        <v>855</v>
      </c>
      <c r="AF286" s="23" t="s">
        <v>864</v>
      </c>
      <c r="IJ286" s="20"/>
      <c r="IK286" s="20"/>
      <c r="IL286" s="20"/>
      <c r="IM286" s="20"/>
    </row>
    <row r="287" spans="1:248" s="5" customFormat="1" ht="132">
      <c r="A287" s="23">
        <v>276</v>
      </c>
      <c r="B287" s="24">
        <v>2023</v>
      </c>
      <c r="C287" s="24" t="s">
        <v>927</v>
      </c>
      <c r="D287" s="24" t="s">
        <v>41</v>
      </c>
      <c r="E287" s="24" t="s">
        <v>42</v>
      </c>
      <c r="F287" s="24" t="s">
        <v>43</v>
      </c>
      <c r="G287" s="24" t="s">
        <v>851</v>
      </c>
      <c r="H287" s="24" t="s">
        <v>859</v>
      </c>
      <c r="I287" s="24" t="s">
        <v>87</v>
      </c>
      <c r="J287" s="24" t="s">
        <v>928</v>
      </c>
      <c r="K287" s="24" t="s">
        <v>216</v>
      </c>
      <c r="L287" s="24">
        <v>3500</v>
      </c>
      <c r="M287" s="24" t="s">
        <v>49</v>
      </c>
      <c r="N287" s="24" t="s">
        <v>107</v>
      </c>
      <c r="O287" s="24" t="s">
        <v>108</v>
      </c>
      <c r="P287" s="24" t="s">
        <v>118</v>
      </c>
      <c r="Q287" s="24">
        <v>50</v>
      </c>
      <c r="R287" s="24">
        <v>50</v>
      </c>
      <c r="S287" s="24">
        <v>0</v>
      </c>
      <c r="T287" s="24">
        <v>0</v>
      </c>
      <c r="U287" s="24">
        <v>0</v>
      </c>
      <c r="V287" s="26" t="s">
        <v>92</v>
      </c>
      <c r="W287" s="24" t="s">
        <v>929</v>
      </c>
      <c r="X287" s="24" t="str">
        <f t="shared" si="5"/>
        <v>塘堤加固3500立方米，清淤42000平方米，机耕道建设1200平方，管理用房25平方，40函管75米，平整土地18000平方</v>
      </c>
      <c r="Y287" s="24">
        <v>1</v>
      </c>
      <c r="Z287" s="24">
        <v>78</v>
      </c>
      <c r="AA287" s="24">
        <v>326</v>
      </c>
      <c r="AB287" s="24">
        <v>15</v>
      </c>
      <c r="AC287" s="24" t="s">
        <v>54</v>
      </c>
      <c r="AD287" s="24" t="s">
        <v>55</v>
      </c>
      <c r="AE287" s="24" t="s">
        <v>855</v>
      </c>
      <c r="AF287" s="24" t="s">
        <v>859</v>
      </c>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c r="FC287" s="2"/>
      <c r="FD287" s="2"/>
      <c r="FE287" s="2"/>
      <c r="FF287" s="2"/>
      <c r="FG287" s="2"/>
      <c r="FH287" s="2"/>
      <c r="FI287" s="2"/>
      <c r="FJ287" s="2"/>
      <c r="FK287" s="2"/>
      <c r="FL287" s="2"/>
      <c r="FM287" s="2"/>
      <c r="FN287" s="2"/>
      <c r="FO287" s="2"/>
      <c r="FP287" s="2"/>
      <c r="FQ287" s="2"/>
      <c r="FR287" s="2"/>
      <c r="FS287" s="2"/>
      <c r="FT287" s="2"/>
      <c r="FU287" s="2"/>
      <c r="FV287" s="2"/>
      <c r="FW287" s="2"/>
      <c r="FX287" s="2"/>
      <c r="FY287" s="2"/>
      <c r="FZ287" s="2"/>
      <c r="GA287" s="2"/>
      <c r="GB287" s="2"/>
      <c r="GC287" s="2"/>
      <c r="GD287" s="2"/>
      <c r="GE287" s="2"/>
      <c r="GF287" s="2"/>
      <c r="GG287" s="2"/>
      <c r="GH287" s="2"/>
      <c r="GI287" s="2"/>
      <c r="GJ287" s="2"/>
      <c r="GK287" s="2"/>
      <c r="GL287" s="2"/>
      <c r="GM287" s="2"/>
      <c r="GN287" s="2"/>
      <c r="GO287" s="2"/>
      <c r="GP287" s="2"/>
      <c r="GQ287" s="2"/>
      <c r="GR287" s="2"/>
      <c r="GS287" s="2"/>
      <c r="GT287" s="2"/>
      <c r="GU287" s="2"/>
      <c r="GV287" s="2"/>
      <c r="GW287" s="2"/>
      <c r="GX287" s="2"/>
      <c r="GY287" s="2"/>
      <c r="GZ287" s="2"/>
      <c r="HA287" s="2"/>
      <c r="HB287" s="2"/>
      <c r="HC287" s="2"/>
      <c r="HD287" s="2"/>
      <c r="HE287" s="2"/>
      <c r="HF287" s="2"/>
      <c r="HG287" s="2"/>
      <c r="HH287" s="2"/>
      <c r="HI287" s="2"/>
      <c r="HJ287" s="2"/>
      <c r="HK287" s="2"/>
      <c r="HL287" s="2"/>
      <c r="HM287" s="2"/>
      <c r="HN287" s="2"/>
      <c r="HO287" s="2"/>
      <c r="HP287" s="2"/>
      <c r="HQ287" s="2"/>
      <c r="HR287" s="2"/>
      <c r="HS287" s="2"/>
      <c r="HT287" s="2"/>
      <c r="HU287" s="2"/>
      <c r="HV287" s="2"/>
      <c r="HW287" s="2"/>
      <c r="HX287" s="2"/>
      <c r="HY287" s="2"/>
      <c r="HZ287" s="2"/>
      <c r="IA287" s="2"/>
      <c r="IB287" s="2"/>
      <c r="IC287" s="2"/>
      <c r="ID287" s="2"/>
      <c r="IE287" s="2"/>
      <c r="IF287" s="2"/>
      <c r="IG287" s="2"/>
      <c r="IH287" s="2"/>
      <c r="II287" s="2"/>
      <c r="IJ287" s="2"/>
      <c r="IK287" s="2"/>
      <c r="IL287" s="2"/>
      <c r="IM287" s="2"/>
      <c r="IN287" s="2"/>
    </row>
    <row r="288" spans="1:247" s="1" customFormat="1" ht="72">
      <c r="A288" s="23">
        <v>277</v>
      </c>
      <c r="B288" s="23">
        <v>2023</v>
      </c>
      <c r="C288" s="23" t="s">
        <v>930</v>
      </c>
      <c r="D288" s="23" t="s">
        <v>41</v>
      </c>
      <c r="E288" s="23" t="s">
        <v>42</v>
      </c>
      <c r="F288" s="23" t="s">
        <v>43</v>
      </c>
      <c r="G288" s="23" t="s">
        <v>851</v>
      </c>
      <c r="H288" s="23" t="s">
        <v>852</v>
      </c>
      <c r="I288" s="23" t="s">
        <v>87</v>
      </c>
      <c r="J288" s="26" t="s">
        <v>931</v>
      </c>
      <c r="K288" s="52" t="s">
        <v>100</v>
      </c>
      <c r="L288" s="32" t="s">
        <v>932</v>
      </c>
      <c r="M288" s="24" t="s">
        <v>49</v>
      </c>
      <c r="N288" s="23" t="s">
        <v>90</v>
      </c>
      <c r="O288" s="28" t="s">
        <v>91</v>
      </c>
      <c r="P288" s="23" t="s">
        <v>52</v>
      </c>
      <c r="Q288" s="52">
        <v>20</v>
      </c>
      <c r="R288" s="52">
        <v>20</v>
      </c>
      <c r="S288" s="23">
        <v>0</v>
      </c>
      <c r="T288" s="23">
        <v>0</v>
      </c>
      <c r="U288" s="23">
        <v>0</v>
      </c>
      <c r="V288" s="26" t="s">
        <v>92</v>
      </c>
      <c r="W288" s="24" t="s">
        <v>933</v>
      </c>
      <c r="X288" s="24" t="str">
        <f t="shared" si="5"/>
        <v>梅里村脐橙基地约20亩，土地平整、打带，树苗种植等</v>
      </c>
      <c r="Y288" s="86">
        <v>1</v>
      </c>
      <c r="Z288" s="24">
        <v>39</v>
      </c>
      <c r="AA288" s="24">
        <v>152</v>
      </c>
      <c r="AB288" s="23">
        <v>19</v>
      </c>
      <c r="AC288" s="59" t="s">
        <v>54</v>
      </c>
      <c r="AD288" s="26" t="s">
        <v>55</v>
      </c>
      <c r="AE288" s="26" t="s">
        <v>855</v>
      </c>
      <c r="AF288" s="23" t="s">
        <v>852</v>
      </c>
      <c r="IJ288" s="20"/>
      <c r="IK288" s="20"/>
      <c r="IL288" s="20"/>
      <c r="IM288" s="20"/>
    </row>
    <row r="289" spans="1:247" s="1" customFormat="1" ht="72">
      <c r="A289" s="23">
        <v>278</v>
      </c>
      <c r="B289" s="23">
        <v>2023</v>
      </c>
      <c r="C289" s="122" t="s">
        <v>934</v>
      </c>
      <c r="D289" s="23" t="s">
        <v>41</v>
      </c>
      <c r="E289" s="23" t="s">
        <v>42</v>
      </c>
      <c r="F289" s="23" t="s">
        <v>43</v>
      </c>
      <c r="G289" s="23" t="s">
        <v>851</v>
      </c>
      <c r="H289" s="23" t="s">
        <v>877</v>
      </c>
      <c r="I289" s="26" t="s">
        <v>186</v>
      </c>
      <c r="J289" s="26" t="s">
        <v>935</v>
      </c>
      <c r="K289" s="52" t="s">
        <v>100</v>
      </c>
      <c r="L289" s="32" t="s">
        <v>925</v>
      </c>
      <c r="M289" s="24" t="s">
        <v>49</v>
      </c>
      <c r="N289" s="23" t="s">
        <v>90</v>
      </c>
      <c r="O289" s="28" t="s">
        <v>387</v>
      </c>
      <c r="P289" s="23" t="s">
        <v>52</v>
      </c>
      <c r="Q289" s="52">
        <v>60</v>
      </c>
      <c r="R289" s="52">
        <v>60</v>
      </c>
      <c r="S289" s="23">
        <v>0</v>
      </c>
      <c r="T289" s="23">
        <v>0</v>
      </c>
      <c r="U289" s="23">
        <v>0</v>
      </c>
      <c r="V289" s="26" t="s">
        <v>92</v>
      </c>
      <c r="W289" s="24" t="s">
        <v>936</v>
      </c>
      <c r="X289" s="24" t="str">
        <f t="shared" si="5"/>
        <v>生态鱼养殖基地约200亩，鱼苗投放，养鱼基地配套设施等</v>
      </c>
      <c r="Y289" s="86">
        <v>1</v>
      </c>
      <c r="Z289" s="24">
        <v>35</v>
      </c>
      <c r="AA289" s="24">
        <v>125</v>
      </c>
      <c r="AB289" s="23">
        <v>19</v>
      </c>
      <c r="AC289" s="59" t="s">
        <v>54</v>
      </c>
      <c r="AD289" s="26" t="s">
        <v>55</v>
      </c>
      <c r="AE289" s="26" t="s">
        <v>855</v>
      </c>
      <c r="AF289" s="23" t="s">
        <v>877</v>
      </c>
      <c r="IJ289" s="20"/>
      <c r="IK289" s="20"/>
      <c r="IL289" s="20"/>
      <c r="IM289" s="20"/>
    </row>
    <row r="290" spans="1:247" s="1" customFormat="1" ht="72">
      <c r="A290" s="23">
        <v>279</v>
      </c>
      <c r="B290" s="23">
        <v>2023</v>
      </c>
      <c r="C290" s="122" t="s">
        <v>937</v>
      </c>
      <c r="D290" s="23" t="s">
        <v>41</v>
      </c>
      <c r="E290" s="23" t="s">
        <v>42</v>
      </c>
      <c r="F290" s="23" t="s">
        <v>43</v>
      </c>
      <c r="G290" s="23" t="s">
        <v>851</v>
      </c>
      <c r="H290" s="23" t="s">
        <v>877</v>
      </c>
      <c r="I290" s="26" t="s">
        <v>186</v>
      </c>
      <c r="J290" s="26" t="s">
        <v>938</v>
      </c>
      <c r="K290" s="52" t="s">
        <v>100</v>
      </c>
      <c r="L290" s="32" t="s">
        <v>911</v>
      </c>
      <c r="M290" s="24" t="s">
        <v>49</v>
      </c>
      <c r="N290" s="23" t="s">
        <v>90</v>
      </c>
      <c r="O290" s="28" t="s">
        <v>91</v>
      </c>
      <c r="P290" s="23" t="s">
        <v>52</v>
      </c>
      <c r="Q290" s="52">
        <v>30</v>
      </c>
      <c r="R290" s="52">
        <v>30</v>
      </c>
      <c r="S290" s="23">
        <v>0</v>
      </c>
      <c r="T290" s="23">
        <v>0</v>
      </c>
      <c r="U290" s="23">
        <v>0</v>
      </c>
      <c r="V290" s="26" t="s">
        <v>92</v>
      </c>
      <c r="W290" s="24" t="s">
        <v>939</v>
      </c>
      <c r="X290" s="24" t="str">
        <f t="shared" si="5"/>
        <v>黄桃园约20亩，火龙果、葡萄采摘基地约10亩</v>
      </c>
      <c r="Y290" s="86">
        <v>1</v>
      </c>
      <c r="Z290" s="24">
        <v>45</v>
      </c>
      <c r="AA290" s="24">
        <v>135</v>
      </c>
      <c r="AB290" s="24">
        <v>10</v>
      </c>
      <c r="AC290" s="59" t="s">
        <v>54</v>
      </c>
      <c r="AD290" s="26" t="s">
        <v>55</v>
      </c>
      <c r="AE290" s="26" t="s">
        <v>855</v>
      </c>
      <c r="AF290" s="23" t="s">
        <v>877</v>
      </c>
      <c r="IJ290" s="20"/>
      <c r="IK290" s="20"/>
      <c r="IL290" s="20"/>
      <c r="IM290" s="20"/>
    </row>
    <row r="291" spans="1:247" s="1" customFormat="1" ht="72">
      <c r="A291" s="23">
        <v>280</v>
      </c>
      <c r="B291" s="23">
        <v>2023</v>
      </c>
      <c r="C291" s="23" t="s">
        <v>940</v>
      </c>
      <c r="D291" s="23" t="s">
        <v>41</v>
      </c>
      <c r="E291" s="23" t="s">
        <v>42</v>
      </c>
      <c r="F291" s="23" t="s">
        <v>43</v>
      </c>
      <c r="G291" s="23" t="s">
        <v>851</v>
      </c>
      <c r="H291" s="23" t="s">
        <v>889</v>
      </c>
      <c r="I291" s="26" t="s">
        <v>186</v>
      </c>
      <c r="J291" s="26" t="s">
        <v>941</v>
      </c>
      <c r="K291" s="52" t="s">
        <v>100</v>
      </c>
      <c r="L291" s="32" t="s">
        <v>911</v>
      </c>
      <c r="M291" s="24" t="s">
        <v>49</v>
      </c>
      <c r="N291" s="23" t="s">
        <v>90</v>
      </c>
      <c r="O291" s="28" t="s">
        <v>387</v>
      </c>
      <c r="P291" s="23" t="s">
        <v>52</v>
      </c>
      <c r="Q291" s="52">
        <v>100</v>
      </c>
      <c r="R291" s="52">
        <v>100</v>
      </c>
      <c r="S291" s="23">
        <v>0</v>
      </c>
      <c r="T291" s="23">
        <v>0</v>
      </c>
      <c r="U291" s="23">
        <v>0</v>
      </c>
      <c r="V291" s="26" t="s">
        <v>92</v>
      </c>
      <c r="W291" s="24" t="s">
        <v>942</v>
      </c>
      <c r="X291" s="24" t="str">
        <f t="shared" si="5"/>
        <v>脐橙基地约30亩，牛棚及牛苗购置</v>
      </c>
      <c r="Y291" s="86">
        <v>1</v>
      </c>
      <c r="Z291" s="24">
        <v>50</v>
      </c>
      <c r="AA291" s="24">
        <v>198</v>
      </c>
      <c r="AB291" s="24">
        <v>10</v>
      </c>
      <c r="AC291" s="59" t="s">
        <v>54</v>
      </c>
      <c r="AD291" s="26" t="s">
        <v>55</v>
      </c>
      <c r="AE291" s="26" t="s">
        <v>855</v>
      </c>
      <c r="AF291" s="23" t="s">
        <v>889</v>
      </c>
      <c r="IJ291" s="20"/>
      <c r="IK291" s="20"/>
      <c r="IL291" s="20"/>
      <c r="IM291" s="20"/>
    </row>
    <row r="292" spans="1:247" s="1" customFormat="1" ht="72">
      <c r="A292" s="23">
        <v>281</v>
      </c>
      <c r="B292" s="23">
        <v>2023</v>
      </c>
      <c r="C292" s="23" t="s">
        <v>943</v>
      </c>
      <c r="D292" s="23" t="s">
        <v>41</v>
      </c>
      <c r="E292" s="23" t="s">
        <v>42</v>
      </c>
      <c r="F292" s="23" t="s">
        <v>43</v>
      </c>
      <c r="G292" s="23" t="s">
        <v>851</v>
      </c>
      <c r="H292" s="23" t="s">
        <v>889</v>
      </c>
      <c r="I292" s="26" t="s">
        <v>186</v>
      </c>
      <c r="J292" s="26" t="s">
        <v>944</v>
      </c>
      <c r="K292" s="52" t="s">
        <v>100</v>
      </c>
      <c r="L292" s="32" t="s">
        <v>945</v>
      </c>
      <c r="M292" s="24" t="s">
        <v>49</v>
      </c>
      <c r="N292" s="23" t="s">
        <v>90</v>
      </c>
      <c r="O292" s="28" t="s">
        <v>91</v>
      </c>
      <c r="P292" s="23" t="s">
        <v>52</v>
      </c>
      <c r="Q292" s="52">
        <v>100</v>
      </c>
      <c r="R292" s="52">
        <v>100</v>
      </c>
      <c r="S292" s="23">
        <v>0</v>
      </c>
      <c r="T292" s="23">
        <v>0</v>
      </c>
      <c r="U292" s="23">
        <v>0</v>
      </c>
      <c r="V292" s="26" t="s">
        <v>92</v>
      </c>
      <c r="W292" s="24" t="s">
        <v>942</v>
      </c>
      <c r="X292" s="24" t="str">
        <f t="shared" si="5"/>
        <v>脐橙基地约100亩</v>
      </c>
      <c r="Y292" s="86">
        <v>1</v>
      </c>
      <c r="Z292" s="24">
        <v>50</v>
      </c>
      <c r="AA292" s="24">
        <v>198</v>
      </c>
      <c r="AB292" s="24">
        <v>10</v>
      </c>
      <c r="AC292" s="59" t="s">
        <v>54</v>
      </c>
      <c r="AD292" s="26" t="s">
        <v>55</v>
      </c>
      <c r="AE292" s="26" t="s">
        <v>855</v>
      </c>
      <c r="AF292" s="23" t="s">
        <v>889</v>
      </c>
      <c r="IJ292" s="20"/>
      <c r="IK292" s="20"/>
      <c r="IL292" s="20"/>
      <c r="IM292" s="20"/>
    </row>
    <row r="293" spans="1:247" s="8" customFormat="1" ht="36">
      <c r="A293" s="23">
        <v>282</v>
      </c>
      <c r="B293" s="23">
        <v>2023</v>
      </c>
      <c r="C293" s="23" t="s">
        <v>946</v>
      </c>
      <c r="D293" s="23" t="s">
        <v>41</v>
      </c>
      <c r="E293" s="23" t="s">
        <v>42</v>
      </c>
      <c r="F293" s="23" t="s">
        <v>43</v>
      </c>
      <c r="G293" s="23" t="s">
        <v>851</v>
      </c>
      <c r="H293" s="23" t="s">
        <v>864</v>
      </c>
      <c r="I293" s="26" t="s">
        <v>186</v>
      </c>
      <c r="J293" s="26" t="s">
        <v>947</v>
      </c>
      <c r="K293" s="52" t="s">
        <v>89</v>
      </c>
      <c r="L293" s="32" t="s">
        <v>948</v>
      </c>
      <c r="M293" s="23" t="s">
        <v>115</v>
      </c>
      <c r="N293" s="38" t="s">
        <v>125</v>
      </c>
      <c r="O293" s="23" t="s">
        <v>254</v>
      </c>
      <c r="P293" s="23" t="s">
        <v>118</v>
      </c>
      <c r="Q293" s="52">
        <v>90</v>
      </c>
      <c r="R293" s="52">
        <v>90</v>
      </c>
      <c r="S293" s="23">
        <v>0</v>
      </c>
      <c r="T293" s="23">
        <v>0</v>
      </c>
      <c r="U293" s="23">
        <v>0</v>
      </c>
      <c r="V293" s="26" t="s">
        <v>92</v>
      </c>
      <c r="W293" s="24" t="s">
        <v>119</v>
      </c>
      <c r="X293" s="24" t="str">
        <f t="shared" si="5"/>
        <v>沿河道路新建约700米，宽6米，路基建设及附属设施</v>
      </c>
      <c r="Y293" s="86">
        <v>1</v>
      </c>
      <c r="Z293" s="24">
        <v>256</v>
      </c>
      <c r="AA293" s="24">
        <v>528</v>
      </c>
      <c r="AB293" s="24">
        <v>12</v>
      </c>
      <c r="AC293" s="59" t="s">
        <v>54</v>
      </c>
      <c r="AD293" s="26" t="s">
        <v>255</v>
      </c>
      <c r="AE293" s="26" t="s">
        <v>855</v>
      </c>
      <c r="AF293" s="23" t="s">
        <v>864</v>
      </c>
      <c r="IJ293" s="20"/>
      <c r="IK293" s="127"/>
      <c r="IL293" s="127"/>
      <c r="IM293" s="127"/>
    </row>
    <row r="294" spans="1:247" s="8" customFormat="1" ht="36">
      <c r="A294" s="23">
        <v>283</v>
      </c>
      <c r="B294" s="23">
        <v>2023</v>
      </c>
      <c r="C294" s="23" t="s">
        <v>949</v>
      </c>
      <c r="D294" s="26" t="s">
        <v>41</v>
      </c>
      <c r="E294" s="23" t="s">
        <v>42</v>
      </c>
      <c r="F294" s="23" t="s">
        <v>43</v>
      </c>
      <c r="G294" s="23" t="s">
        <v>851</v>
      </c>
      <c r="H294" s="23" t="s">
        <v>852</v>
      </c>
      <c r="I294" s="23" t="s">
        <v>87</v>
      </c>
      <c r="J294" s="26" t="s">
        <v>893</v>
      </c>
      <c r="K294" s="26" t="s">
        <v>89</v>
      </c>
      <c r="L294" s="39">
        <v>3</v>
      </c>
      <c r="M294" s="23" t="s">
        <v>115</v>
      </c>
      <c r="N294" s="23" t="s">
        <v>125</v>
      </c>
      <c r="O294" s="23" t="s">
        <v>254</v>
      </c>
      <c r="P294" s="23" t="s">
        <v>118</v>
      </c>
      <c r="Q294" s="126">
        <v>150</v>
      </c>
      <c r="R294" s="126">
        <v>150</v>
      </c>
      <c r="S294" s="23">
        <v>0</v>
      </c>
      <c r="T294" s="23">
        <v>0</v>
      </c>
      <c r="U294" s="23">
        <v>0</v>
      </c>
      <c r="V294" s="26" t="s">
        <v>92</v>
      </c>
      <c r="W294" s="24" t="s">
        <v>119</v>
      </c>
      <c r="X294" s="24" t="str">
        <f t="shared" si="5"/>
        <v>3米宽道路硬化约1千米</v>
      </c>
      <c r="Y294" s="126">
        <v>1</v>
      </c>
      <c r="Z294" s="126">
        <v>60</v>
      </c>
      <c r="AA294" s="126">
        <v>253</v>
      </c>
      <c r="AB294" s="126">
        <v>12</v>
      </c>
      <c r="AC294" s="59" t="s">
        <v>54</v>
      </c>
      <c r="AD294" s="26" t="s">
        <v>255</v>
      </c>
      <c r="AE294" s="26" t="s">
        <v>855</v>
      </c>
      <c r="AF294" s="26" t="s">
        <v>852</v>
      </c>
      <c r="IJ294" s="20"/>
      <c r="IK294" s="127"/>
      <c r="IL294" s="127"/>
      <c r="IM294" s="127"/>
    </row>
    <row r="295" spans="1:32" s="2" customFormat="1" ht="88.5" customHeight="1">
      <c r="A295" s="23">
        <v>284</v>
      </c>
      <c r="B295" s="24">
        <v>2023</v>
      </c>
      <c r="C295" s="24" t="s">
        <v>280</v>
      </c>
      <c r="D295" s="24" t="s">
        <v>281</v>
      </c>
      <c r="E295" s="24" t="s">
        <v>42</v>
      </c>
      <c r="F295" s="24" t="s">
        <v>43</v>
      </c>
      <c r="G295" s="24" t="s">
        <v>851</v>
      </c>
      <c r="H295" s="24" t="s">
        <v>885</v>
      </c>
      <c r="I295" s="24" t="s">
        <v>186</v>
      </c>
      <c r="J295" s="24" t="s">
        <v>950</v>
      </c>
      <c r="K295" s="24" t="s">
        <v>100</v>
      </c>
      <c r="L295" s="24">
        <v>134.5</v>
      </c>
      <c r="M295" s="24" t="s">
        <v>49</v>
      </c>
      <c r="N295" s="24" t="s">
        <v>90</v>
      </c>
      <c r="O295" s="24" t="s">
        <v>91</v>
      </c>
      <c r="P295" s="24" t="s">
        <v>52</v>
      </c>
      <c r="Q295" s="24">
        <v>56.1</v>
      </c>
      <c r="R295" s="24">
        <v>56.1</v>
      </c>
      <c r="S295" s="24">
        <v>0</v>
      </c>
      <c r="T295" s="24"/>
      <c r="U295" s="24">
        <v>0</v>
      </c>
      <c r="V295" s="24" t="s">
        <v>92</v>
      </c>
      <c r="W295" s="53" t="s">
        <v>951</v>
      </c>
      <c r="X295" s="24" t="str">
        <f t="shared" si="5"/>
        <v>134.5亩蔬菜大棚更新薄膜、完善机耕道路、沟渠及水电等</v>
      </c>
      <c r="Y295" s="24">
        <v>1</v>
      </c>
      <c r="Z295" s="24">
        <v>56</v>
      </c>
      <c r="AA295" s="24">
        <v>120</v>
      </c>
      <c r="AB295" s="24">
        <v>12</v>
      </c>
      <c r="AC295" s="24" t="s">
        <v>54</v>
      </c>
      <c r="AD295" s="24" t="s">
        <v>55</v>
      </c>
      <c r="AE295" s="24" t="s">
        <v>855</v>
      </c>
      <c r="AF295" s="24" t="s">
        <v>885</v>
      </c>
    </row>
    <row r="296" spans="1:32" s="2" customFormat="1" ht="48">
      <c r="A296" s="23">
        <v>285</v>
      </c>
      <c r="B296" s="24">
        <v>2023</v>
      </c>
      <c r="C296" s="24" t="s">
        <v>952</v>
      </c>
      <c r="D296" s="24" t="s">
        <v>41</v>
      </c>
      <c r="E296" s="24" t="s">
        <v>42</v>
      </c>
      <c r="F296" s="24" t="s">
        <v>43</v>
      </c>
      <c r="G296" s="24" t="s">
        <v>851</v>
      </c>
      <c r="H296" s="24" t="s">
        <v>864</v>
      </c>
      <c r="I296" s="24" t="s">
        <v>211</v>
      </c>
      <c r="J296" s="24" t="s">
        <v>953</v>
      </c>
      <c r="K296" s="24" t="s">
        <v>192</v>
      </c>
      <c r="L296" s="24">
        <v>1200</v>
      </c>
      <c r="M296" s="24" t="s">
        <v>115</v>
      </c>
      <c r="N296" s="24" t="s">
        <v>125</v>
      </c>
      <c r="O296" s="24" t="s">
        <v>254</v>
      </c>
      <c r="P296" s="24" t="s">
        <v>118</v>
      </c>
      <c r="Q296" s="24">
        <v>70</v>
      </c>
      <c r="R296" s="24">
        <v>70</v>
      </c>
      <c r="S296" s="24">
        <v>0</v>
      </c>
      <c r="T296" s="24">
        <v>0</v>
      </c>
      <c r="U296" s="24">
        <v>0</v>
      </c>
      <c r="V296" s="26" t="s">
        <v>92</v>
      </c>
      <c r="W296" s="24" t="s">
        <v>218</v>
      </c>
      <c r="X296" s="24" t="str">
        <f t="shared" si="5"/>
        <v>道路硬化1200平方米，人行道铺设800平方米，新建水沟600米等</v>
      </c>
      <c r="Y296" s="24">
        <v>1</v>
      </c>
      <c r="Z296" s="24">
        <v>56</v>
      </c>
      <c r="AA296" s="24">
        <v>128</v>
      </c>
      <c r="AB296" s="24">
        <v>12</v>
      </c>
      <c r="AC296" s="24" t="s">
        <v>54</v>
      </c>
      <c r="AD296" s="24" t="s">
        <v>279</v>
      </c>
      <c r="AE296" s="24" t="s">
        <v>855</v>
      </c>
      <c r="AF296" s="24" t="s">
        <v>864</v>
      </c>
    </row>
    <row r="297" spans="1:32" s="2" customFormat="1" ht="48">
      <c r="A297" s="23">
        <v>286</v>
      </c>
      <c r="B297" s="24">
        <v>2023</v>
      </c>
      <c r="C297" s="24" t="s">
        <v>954</v>
      </c>
      <c r="D297" s="24" t="s">
        <v>41</v>
      </c>
      <c r="E297" s="24" t="s">
        <v>42</v>
      </c>
      <c r="F297" s="24" t="s">
        <v>43</v>
      </c>
      <c r="G297" s="24" t="s">
        <v>851</v>
      </c>
      <c r="H297" s="24" t="s">
        <v>852</v>
      </c>
      <c r="I297" s="24" t="s">
        <v>87</v>
      </c>
      <c r="J297" s="24" t="s">
        <v>955</v>
      </c>
      <c r="K297" s="24" t="s">
        <v>192</v>
      </c>
      <c r="L297" s="24">
        <v>450</v>
      </c>
      <c r="M297" s="24" t="s">
        <v>115</v>
      </c>
      <c r="N297" s="24" t="s">
        <v>125</v>
      </c>
      <c r="O297" s="24" t="s">
        <v>254</v>
      </c>
      <c r="P297" s="24" t="s">
        <v>118</v>
      </c>
      <c r="Q297" s="24">
        <v>20</v>
      </c>
      <c r="R297" s="24">
        <v>20</v>
      </c>
      <c r="S297" s="24">
        <v>0</v>
      </c>
      <c r="T297" s="24">
        <v>0</v>
      </c>
      <c r="U297" s="24">
        <v>0</v>
      </c>
      <c r="V297" s="26" t="s">
        <v>92</v>
      </c>
      <c r="W297" s="24" t="s">
        <v>218</v>
      </c>
      <c r="X297" s="24" t="str">
        <f t="shared" si="5"/>
        <v>路面硬化约450平方米及堡坎100立方米等</v>
      </c>
      <c r="Y297" s="24">
        <v>1</v>
      </c>
      <c r="Z297" s="24">
        <v>93</v>
      </c>
      <c r="AA297" s="24">
        <v>298</v>
      </c>
      <c r="AB297" s="24">
        <v>25</v>
      </c>
      <c r="AC297" s="24" t="s">
        <v>54</v>
      </c>
      <c r="AD297" s="24" t="s">
        <v>279</v>
      </c>
      <c r="AE297" s="24" t="s">
        <v>855</v>
      </c>
      <c r="AF297" s="24" t="s">
        <v>852</v>
      </c>
    </row>
    <row r="298" spans="1:32" s="2" customFormat="1" ht="48">
      <c r="A298" s="23">
        <v>287</v>
      </c>
      <c r="B298" s="24">
        <v>2023</v>
      </c>
      <c r="C298" s="24" t="s">
        <v>956</v>
      </c>
      <c r="D298" s="24" t="s">
        <v>41</v>
      </c>
      <c r="E298" s="24" t="s">
        <v>42</v>
      </c>
      <c r="F298" s="24" t="s">
        <v>43</v>
      </c>
      <c r="G298" s="24" t="s">
        <v>851</v>
      </c>
      <c r="H298" s="24" t="s">
        <v>877</v>
      </c>
      <c r="I298" s="24" t="s">
        <v>186</v>
      </c>
      <c r="J298" s="24" t="s">
        <v>957</v>
      </c>
      <c r="K298" s="24" t="s">
        <v>89</v>
      </c>
      <c r="L298" s="24">
        <v>0.19</v>
      </c>
      <c r="M298" s="24" t="s">
        <v>115</v>
      </c>
      <c r="N298" s="24" t="s">
        <v>125</v>
      </c>
      <c r="O298" s="24" t="s">
        <v>254</v>
      </c>
      <c r="P298" s="24" t="s">
        <v>118</v>
      </c>
      <c r="Q298" s="24">
        <v>65</v>
      </c>
      <c r="R298" s="24">
        <v>65</v>
      </c>
      <c r="S298" s="24">
        <v>0</v>
      </c>
      <c r="T298" s="24">
        <v>0</v>
      </c>
      <c r="U298" s="24">
        <v>0</v>
      </c>
      <c r="V298" s="26" t="s">
        <v>92</v>
      </c>
      <c r="W298" s="24" t="s">
        <v>218</v>
      </c>
      <c r="X298" s="24" t="str">
        <f t="shared" si="5"/>
        <v>新开道路约190米，宽8米，堡坎护坡约120立方米，回填路基等</v>
      </c>
      <c r="Y298" s="24">
        <v>1</v>
      </c>
      <c r="Z298" s="24">
        <v>59</v>
      </c>
      <c r="AA298" s="24">
        <v>169</v>
      </c>
      <c r="AB298" s="24">
        <v>12</v>
      </c>
      <c r="AC298" s="24" t="s">
        <v>54</v>
      </c>
      <c r="AD298" s="24" t="s">
        <v>279</v>
      </c>
      <c r="AE298" s="24" t="s">
        <v>855</v>
      </c>
      <c r="AF298" s="24" t="s">
        <v>877</v>
      </c>
    </row>
    <row r="299" spans="1:32" s="2" customFormat="1" ht="48">
      <c r="A299" s="23">
        <v>288</v>
      </c>
      <c r="B299" s="24">
        <v>2023</v>
      </c>
      <c r="C299" s="24" t="s">
        <v>958</v>
      </c>
      <c r="D299" s="24" t="s">
        <v>41</v>
      </c>
      <c r="E299" s="24" t="s">
        <v>42</v>
      </c>
      <c r="F299" s="24" t="s">
        <v>43</v>
      </c>
      <c r="G299" s="24" t="s">
        <v>851</v>
      </c>
      <c r="H299" s="24" t="s">
        <v>872</v>
      </c>
      <c r="I299" s="24" t="s">
        <v>211</v>
      </c>
      <c r="J299" s="24" t="s">
        <v>959</v>
      </c>
      <c r="K299" s="24" t="s">
        <v>89</v>
      </c>
      <c r="L299" s="24">
        <v>1</v>
      </c>
      <c r="M299" s="24" t="s">
        <v>115</v>
      </c>
      <c r="N299" s="24" t="s">
        <v>125</v>
      </c>
      <c r="O299" s="24" t="s">
        <v>205</v>
      </c>
      <c r="P299" s="24" t="s">
        <v>118</v>
      </c>
      <c r="Q299" s="24">
        <v>20</v>
      </c>
      <c r="R299" s="24">
        <v>20</v>
      </c>
      <c r="S299" s="24">
        <v>0</v>
      </c>
      <c r="T299" s="24">
        <v>0</v>
      </c>
      <c r="U299" s="24">
        <v>0</v>
      </c>
      <c r="V299" s="26" t="s">
        <v>92</v>
      </c>
      <c r="W299" s="24" t="s">
        <v>218</v>
      </c>
      <c r="X299" s="24" t="str">
        <f t="shared" si="5"/>
        <v>道路建设约200米，水沟建设约1000米</v>
      </c>
      <c r="Y299" s="24">
        <v>1</v>
      </c>
      <c r="Z299" s="24">
        <v>36</v>
      </c>
      <c r="AA299" s="24">
        <v>122</v>
      </c>
      <c r="AB299" s="24">
        <v>9</v>
      </c>
      <c r="AC299" s="24" t="s">
        <v>54</v>
      </c>
      <c r="AD299" s="24" t="s">
        <v>207</v>
      </c>
      <c r="AE299" s="24" t="s">
        <v>855</v>
      </c>
      <c r="AF299" s="24" t="s">
        <v>872</v>
      </c>
    </row>
    <row r="300" spans="1:32" s="2" customFormat="1" ht="55.5" customHeight="1">
      <c r="A300" s="23">
        <v>289</v>
      </c>
      <c r="B300" s="24">
        <v>2023</v>
      </c>
      <c r="C300" s="24" t="s">
        <v>960</v>
      </c>
      <c r="D300" s="24" t="s">
        <v>41</v>
      </c>
      <c r="E300" s="24" t="s">
        <v>42</v>
      </c>
      <c r="F300" s="24" t="s">
        <v>43</v>
      </c>
      <c r="G300" s="24" t="s">
        <v>851</v>
      </c>
      <c r="H300" s="24" t="s">
        <v>872</v>
      </c>
      <c r="I300" s="24" t="s">
        <v>211</v>
      </c>
      <c r="J300" s="24" t="s">
        <v>961</v>
      </c>
      <c r="K300" s="24" t="s">
        <v>216</v>
      </c>
      <c r="L300" s="24">
        <v>260</v>
      </c>
      <c r="M300" s="24" t="s">
        <v>115</v>
      </c>
      <c r="N300" s="24" t="s">
        <v>125</v>
      </c>
      <c r="O300" s="24" t="s">
        <v>217</v>
      </c>
      <c r="P300" s="24" t="s">
        <v>72</v>
      </c>
      <c r="Q300" s="24">
        <v>20</v>
      </c>
      <c r="R300" s="24">
        <v>20</v>
      </c>
      <c r="S300" s="24">
        <v>0</v>
      </c>
      <c r="T300" s="24">
        <v>0</v>
      </c>
      <c r="U300" s="24">
        <v>0</v>
      </c>
      <c r="V300" s="26" t="s">
        <v>92</v>
      </c>
      <c r="W300" s="24" t="s">
        <v>119</v>
      </c>
      <c r="X300" s="24" t="str">
        <f t="shared" si="5"/>
        <v>道路护坡修复约260立方米，沟渠建设约120米</v>
      </c>
      <c r="Y300" s="24">
        <v>1</v>
      </c>
      <c r="Z300" s="24">
        <v>86</v>
      </c>
      <c r="AA300" s="24">
        <v>312</v>
      </c>
      <c r="AB300" s="24">
        <v>18</v>
      </c>
      <c r="AC300" s="24" t="s">
        <v>54</v>
      </c>
      <c r="AD300" s="24" t="s">
        <v>55</v>
      </c>
      <c r="AE300" s="24" t="s">
        <v>855</v>
      </c>
      <c r="AF300" s="24" t="s">
        <v>872</v>
      </c>
    </row>
    <row r="301" spans="1:32" s="2" customFormat="1" ht="36">
      <c r="A301" s="23">
        <v>290</v>
      </c>
      <c r="B301" s="24">
        <v>2023</v>
      </c>
      <c r="C301" s="24" t="s">
        <v>962</v>
      </c>
      <c r="D301" s="24" t="s">
        <v>41</v>
      </c>
      <c r="E301" s="24" t="s">
        <v>42</v>
      </c>
      <c r="F301" s="24" t="s">
        <v>43</v>
      </c>
      <c r="G301" s="24" t="s">
        <v>851</v>
      </c>
      <c r="H301" s="24" t="s">
        <v>872</v>
      </c>
      <c r="I301" s="24" t="s">
        <v>211</v>
      </c>
      <c r="J301" s="24" t="s">
        <v>963</v>
      </c>
      <c r="K301" s="24" t="s">
        <v>192</v>
      </c>
      <c r="L301" s="24">
        <v>200</v>
      </c>
      <c r="M301" s="24" t="s">
        <v>115</v>
      </c>
      <c r="N301" s="24" t="s">
        <v>116</v>
      </c>
      <c r="O301" s="24" t="s">
        <v>117</v>
      </c>
      <c r="P301" s="24" t="s">
        <v>118</v>
      </c>
      <c r="Q301" s="24">
        <v>25</v>
      </c>
      <c r="R301" s="24">
        <v>0</v>
      </c>
      <c r="S301" s="24">
        <v>25</v>
      </c>
      <c r="T301" s="23">
        <v>0</v>
      </c>
      <c r="U301" s="24">
        <v>0</v>
      </c>
      <c r="V301" s="26" t="s">
        <v>92</v>
      </c>
      <c r="W301" s="24" t="s">
        <v>119</v>
      </c>
      <c r="X301" s="24" t="str">
        <f t="shared" si="5"/>
        <v>路面硬化200平方米，堡坎建设45平方米</v>
      </c>
      <c r="Y301" s="24">
        <v>1</v>
      </c>
      <c r="Z301" s="24">
        <v>86</v>
      </c>
      <c r="AA301" s="24">
        <v>312</v>
      </c>
      <c r="AB301" s="24">
        <v>15</v>
      </c>
      <c r="AC301" s="24" t="s">
        <v>54</v>
      </c>
      <c r="AD301" s="24" t="s">
        <v>55</v>
      </c>
      <c r="AE301" s="24" t="s">
        <v>855</v>
      </c>
      <c r="AF301" s="24" t="s">
        <v>872</v>
      </c>
    </row>
    <row r="302" spans="1:32" s="2" customFormat="1" ht="36">
      <c r="A302" s="23">
        <v>291</v>
      </c>
      <c r="B302" s="24">
        <v>2023</v>
      </c>
      <c r="C302" s="24" t="s">
        <v>964</v>
      </c>
      <c r="D302" s="24" t="s">
        <v>41</v>
      </c>
      <c r="E302" s="24" t="s">
        <v>42</v>
      </c>
      <c r="F302" s="24" t="s">
        <v>43</v>
      </c>
      <c r="G302" s="24" t="s">
        <v>851</v>
      </c>
      <c r="H302" s="24" t="s">
        <v>900</v>
      </c>
      <c r="I302" s="24" t="s">
        <v>87</v>
      </c>
      <c r="J302" s="24" t="s">
        <v>965</v>
      </c>
      <c r="K302" s="24" t="s">
        <v>192</v>
      </c>
      <c r="L302" s="24">
        <v>200</v>
      </c>
      <c r="M302" s="24" t="s">
        <v>115</v>
      </c>
      <c r="N302" s="24" t="s">
        <v>116</v>
      </c>
      <c r="O302" s="24" t="s">
        <v>117</v>
      </c>
      <c r="P302" s="24" t="s">
        <v>118</v>
      </c>
      <c r="Q302" s="24">
        <v>25</v>
      </c>
      <c r="R302" s="24">
        <v>0</v>
      </c>
      <c r="S302" s="24">
        <v>25</v>
      </c>
      <c r="T302" s="23">
        <v>0</v>
      </c>
      <c r="U302" s="24">
        <v>0</v>
      </c>
      <c r="V302" s="26" t="s">
        <v>92</v>
      </c>
      <c r="W302" s="24" t="s">
        <v>119</v>
      </c>
      <c r="X302" s="24" t="str">
        <f t="shared" si="5"/>
        <v>路面硬化200平方米</v>
      </c>
      <c r="Y302" s="24">
        <v>1</v>
      </c>
      <c r="Z302" s="24">
        <v>86</v>
      </c>
      <c r="AA302" s="24">
        <v>312</v>
      </c>
      <c r="AB302" s="24">
        <v>13</v>
      </c>
      <c r="AC302" s="24" t="s">
        <v>54</v>
      </c>
      <c r="AD302" s="24" t="s">
        <v>55</v>
      </c>
      <c r="AE302" s="24" t="s">
        <v>855</v>
      </c>
      <c r="AF302" s="24" t="s">
        <v>900</v>
      </c>
    </row>
    <row r="303" spans="1:32" s="2" customFormat="1" ht="36">
      <c r="A303" s="23">
        <v>292</v>
      </c>
      <c r="B303" s="24">
        <v>2023</v>
      </c>
      <c r="C303" s="24" t="s">
        <v>966</v>
      </c>
      <c r="D303" s="24" t="s">
        <v>41</v>
      </c>
      <c r="E303" s="24" t="s">
        <v>42</v>
      </c>
      <c r="F303" s="24" t="s">
        <v>43</v>
      </c>
      <c r="G303" s="24" t="s">
        <v>851</v>
      </c>
      <c r="H303" s="24" t="s">
        <v>869</v>
      </c>
      <c r="I303" s="24" t="s">
        <v>87</v>
      </c>
      <c r="J303" s="24" t="s">
        <v>965</v>
      </c>
      <c r="K303" s="24" t="s">
        <v>192</v>
      </c>
      <c r="L303" s="24">
        <v>200</v>
      </c>
      <c r="M303" s="24" t="s">
        <v>115</v>
      </c>
      <c r="N303" s="24" t="s">
        <v>116</v>
      </c>
      <c r="O303" s="24" t="s">
        <v>117</v>
      </c>
      <c r="P303" s="24" t="s">
        <v>118</v>
      </c>
      <c r="Q303" s="24">
        <v>25</v>
      </c>
      <c r="R303" s="24">
        <v>0</v>
      </c>
      <c r="S303" s="24">
        <v>25</v>
      </c>
      <c r="T303" s="23">
        <v>0</v>
      </c>
      <c r="U303" s="24">
        <v>0</v>
      </c>
      <c r="V303" s="26" t="s">
        <v>92</v>
      </c>
      <c r="W303" s="24" t="s">
        <v>119</v>
      </c>
      <c r="X303" s="24" t="str">
        <f t="shared" si="5"/>
        <v>路面硬化200平方米</v>
      </c>
      <c r="Y303" s="24">
        <v>1</v>
      </c>
      <c r="Z303" s="24">
        <v>86</v>
      </c>
      <c r="AA303" s="24">
        <v>312</v>
      </c>
      <c r="AB303" s="24">
        <v>14</v>
      </c>
      <c r="AC303" s="24" t="s">
        <v>54</v>
      </c>
      <c r="AD303" s="24" t="s">
        <v>55</v>
      </c>
      <c r="AE303" s="24" t="s">
        <v>855</v>
      </c>
      <c r="AF303" s="24" t="s">
        <v>869</v>
      </c>
    </row>
    <row r="304" spans="1:32" s="2" customFormat="1" ht="36">
      <c r="A304" s="23">
        <v>293</v>
      </c>
      <c r="B304" s="24">
        <v>2023</v>
      </c>
      <c r="C304" s="24" t="s">
        <v>967</v>
      </c>
      <c r="D304" s="24" t="s">
        <v>41</v>
      </c>
      <c r="E304" s="24" t="s">
        <v>42</v>
      </c>
      <c r="F304" s="24" t="s">
        <v>43</v>
      </c>
      <c r="G304" s="24" t="s">
        <v>851</v>
      </c>
      <c r="H304" s="24" t="s">
        <v>859</v>
      </c>
      <c r="I304" s="24" t="s">
        <v>87</v>
      </c>
      <c r="J304" s="24" t="s">
        <v>968</v>
      </c>
      <c r="K304" s="24" t="s">
        <v>89</v>
      </c>
      <c r="L304" s="24">
        <v>2.6</v>
      </c>
      <c r="M304" s="24" t="s">
        <v>115</v>
      </c>
      <c r="N304" s="24" t="s">
        <v>125</v>
      </c>
      <c r="O304" s="24" t="s">
        <v>126</v>
      </c>
      <c r="P304" s="24" t="s">
        <v>118</v>
      </c>
      <c r="Q304" s="24">
        <v>20</v>
      </c>
      <c r="R304" s="24">
        <v>20</v>
      </c>
      <c r="S304" s="24">
        <v>0</v>
      </c>
      <c r="T304" s="24">
        <v>0</v>
      </c>
      <c r="U304" s="24">
        <v>0</v>
      </c>
      <c r="V304" s="26" t="s">
        <v>92</v>
      </c>
      <c r="W304" s="24" t="s">
        <v>128</v>
      </c>
      <c r="X304" s="24" t="str">
        <f t="shared" si="5"/>
        <v>63PE管网2600米，75PE管500米左右</v>
      </c>
      <c r="Y304" s="24">
        <v>1</v>
      </c>
      <c r="Z304" s="24">
        <v>161</v>
      </c>
      <c r="AA304" s="24">
        <v>523</v>
      </c>
      <c r="AB304" s="24">
        <v>19</v>
      </c>
      <c r="AC304" s="24" t="s">
        <v>54</v>
      </c>
      <c r="AD304" s="24" t="s">
        <v>129</v>
      </c>
      <c r="AE304" s="24" t="s">
        <v>855</v>
      </c>
      <c r="AF304" s="24" t="s">
        <v>859</v>
      </c>
    </row>
    <row r="305" spans="1:251" s="13" customFormat="1" ht="87" customHeight="1">
      <c r="A305" s="23">
        <v>294</v>
      </c>
      <c r="B305" s="34">
        <v>2023</v>
      </c>
      <c r="C305" s="49" t="s">
        <v>969</v>
      </c>
      <c r="D305" s="28" t="s">
        <v>41</v>
      </c>
      <c r="E305" s="23" t="s">
        <v>970</v>
      </c>
      <c r="F305" s="28" t="s">
        <v>43</v>
      </c>
      <c r="G305" s="28" t="s">
        <v>851</v>
      </c>
      <c r="H305" s="28" t="s">
        <v>864</v>
      </c>
      <c r="I305" s="28" t="s">
        <v>971</v>
      </c>
      <c r="J305" s="49" t="s">
        <v>972</v>
      </c>
      <c r="K305" s="28" t="s">
        <v>192</v>
      </c>
      <c r="L305" s="123">
        <v>3000</v>
      </c>
      <c r="M305" s="23" t="s">
        <v>49</v>
      </c>
      <c r="N305" s="35" t="s">
        <v>107</v>
      </c>
      <c r="O305" s="35" t="s">
        <v>108</v>
      </c>
      <c r="P305" s="28" t="s">
        <v>118</v>
      </c>
      <c r="Q305" s="123">
        <v>93</v>
      </c>
      <c r="R305" s="28">
        <v>93</v>
      </c>
      <c r="S305" s="44">
        <v>0</v>
      </c>
      <c r="T305" s="44">
        <v>0</v>
      </c>
      <c r="U305" s="28">
        <v>0</v>
      </c>
      <c r="V305" s="28" t="s">
        <v>92</v>
      </c>
      <c r="W305" s="49" t="s">
        <v>973</v>
      </c>
      <c r="X305" s="24" t="str">
        <f t="shared" si="5"/>
        <v>土方回填30000立方米，基础夯实3000平方米</v>
      </c>
      <c r="Y305" s="123">
        <v>1</v>
      </c>
      <c r="Z305" s="123">
        <v>15</v>
      </c>
      <c r="AA305" s="123">
        <v>93</v>
      </c>
      <c r="AB305" s="123">
        <v>25</v>
      </c>
      <c r="AC305" s="28" t="s">
        <v>499</v>
      </c>
      <c r="AD305" s="49" t="s">
        <v>974</v>
      </c>
      <c r="AE305" s="28" t="s">
        <v>855</v>
      </c>
      <c r="AF305" s="28" t="s">
        <v>864</v>
      </c>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c r="DA305" s="3"/>
      <c r="DB305" s="3"/>
      <c r="DC305" s="3"/>
      <c r="DD305" s="3"/>
      <c r="DE305" s="3"/>
      <c r="DF305" s="3"/>
      <c r="DG305" s="3"/>
      <c r="DH305" s="3"/>
      <c r="DI305" s="3"/>
      <c r="DJ305" s="3"/>
      <c r="DK305" s="3"/>
      <c r="DL305" s="3"/>
      <c r="DM305" s="3"/>
      <c r="DN305" s="3"/>
      <c r="DO305" s="3"/>
      <c r="DP305" s="3"/>
      <c r="DQ305" s="3"/>
      <c r="DR305" s="3"/>
      <c r="DS305" s="3"/>
      <c r="DT305" s="3"/>
      <c r="DU305" s="3"/>
      <c r="DV305" s="3"/>
      <c r="DW305" s="3"/>
      <c r="DX305" s="3"/>
      <c r="DY305" s="3"/>
      <c r="DZ305" s="3"/>
      <c r="EA305" s="3"/>
      <c r="EB305" s="3"/>
      <c r="EC305" s="3"/>
      <c r="ED305" s="3"/>
      <c r="EE305" s="3"/>
      <c r="EF305" s="3"/>
      <c r="EG305" s="3"/>
      <c r="EH305" s="3"/>
      <c r="EI305" s="3"/>
      <c r="EJ305" s="3"/>
      <c r="EK305" s="3"/>
      <c r="EL305" s="3"/>
      <c r="EM305" s="3"/>
      <c r="EN305" s="3"/>
      <c r="EO305" s="3"/>
      <c r="EP305" s="3"/>
      <c r="EQ305" s="3"/>
      <c r="ER305" s="3"/>
      <c r="ES305" s="3"/>
      <c r="ET305" s="3"/>
      <c r="EU305" s="3"/>
      <c r="EV305" s="3"/>
      <c r="EW305" s="3"/>
      <c r="EX305" s="3"/>
      <c r="EY305" s="3"/>
      <c r="EZ305" s="3"/>
      <c r="FA305" s="3"/>
      <c r="FB305" s="3"/>
      <c r="FC305" s="3"/>
      <c r="FD305" s="3"/>
      <c r="FE305" s="3"/>
      <c r="FF305" s="3"/>
      <c r="FG305" s="3"/>
      <c r="FH305" s="3"/>
      <c r="FI305" s="3"/>
      <c r="FJ305" s="3"/>
      <c r="FK305" s="3"/>
      <c r="FL305" s="3"/>
      <c r="FM305" s="3"/>
      <c r="FN305" s="3"/>
      <c r="FO305" s="3"/>
      <c r="FP305" s="3"/>
      <c r="FQ305" s="3"/>
      <c r="FR305" s="3"/>
      <c r="FS305" s="3"/>
      <c r="FT305" s="3"/>
      <c r="FU305" s="3"/>
      <c r="FV305" s="3"/>
      <c r="FW305" s="3"/>
      <c r="FX305" s="3"/>
      <c r="FY305" s="3"/>
      <c r="FZ305" s="3"/>
      <c r="GA305" s="3"/>
      <c r="GB305" s="3"/>
      <c r="GC305" s="3"/>
      <c r="GD305" s="3"/>
      <c r="GE305" s="3"/>
      <c r="GF305" s="3"/>
      <c r="GG305" s="3"/>
      <c r="GH305" s="3"/>
      <c r="GI305" s="3"/>
      <c r="GJ305" s="3"/>
      <c r="GK305" s="3"/>
      <c r="GL305" s="3"/>
      <c r="GM305" s="3"/>
      <c r="GN305" s="3"/>
      <c r="GO305" s="3"/>
      <c r="GP305" s="3"/>
      <c r="GQ305" s="3"/>
      <c r="GR305" s="3"/>
      <c r="GS305" s="3"/>
      <c r="GT305" s="3"/>
      <c r="GU305" s="3"/>
      <c r="GV305" s="3"/>
      <c r="GW305" s="3"/>
      <c r="GX305" s="3"/>
      <c r="GY305" s="3"/>
      <c r="GZ305" s="3"/>
      <c r="HA305" s="3"/>
      <c r="HB305" s="3"/>
      <c r="HC305" s="3"/>
      <c r="HD305" s="3"/>
      <c r="HE305" s="3"/>
      <c r="HF305" s="3"/>
      <c r="HG305" s="3"/>
      <c r="HH305" s="3"/>
      <c r="HI305" s="3"/>
      <c r="HJ305" s="3"/>
      <c r="HK305" s="3"/>
      <c r="HL305" s="3"/>
      <c r="HM305" s="3"/>
      <c r="HN305" s="3"/>
      <c r="HO305" s="3"/>
      <c r="HP305" s="3"/>
      <c r="HQ305" s="3"/>
      <c r="HR305" s="3"/>
      <c r="HS305" s="3"/>
      <c r="HT305" s="3"/>
      <c r="HU305" s="3"/>
      <c r="HV305" s="3"/>
      <c r="HW305" s="3"/>
      <c r="HX305" s="3"/>
      <c r="HY305" s="3"/>
      <c r="HZ305" s="3"/>
      <c r="IA305" s="3"/>
      <c r="IB305" s="3"/>
      <c r="IC305" s="3"/>
      <c r="ID305" s="3"/>
      <c r="IE305" s="3"/>
      <c r="IF305" s="3"/>
      <c r="IG305" s="3"/>
      <c r="IH305" s="3"/>
      <c r="II305" s="3"/>
      <c r="IJ305" s="3"/>
      <c r="IK305" s="3"/>
      <c r="IL305" s="3"/>
      <c r="IM305" s="3"/>
      <c r="IN305" s="3"/>
      <c r="IO305" s="3"/>
      <c r="IP305" s="3"/>
      <c r="IQ305" s="3"/>
    </row>
    <row r="306" spans="1:251" s="13" customFormat="1" ht="84" customHeight="1">
      <c r="A306" s="23">
        <v>295</v>
      </c>
      <c r="B306" s="34">
        <v>2023</v>
      </c>
      <c r="C306" s="49" t="s">
        <v>975</v>
      </c>
      <c r="D306" s="28" t="s">
        <v>41</v>
      </c>
      <c r="E306" s="23" t="s">
        <v>970</v>
      </c>
      <c r="F306" s="28" t="s">
        <v>43</v>
      </c>
      <c r="G306" s="28" t="s">
        <v>851</v>
      </c>
      <c r="H306" s="28" t="s">
        <v>864</v>
      </c>
      <c r="I306" s="28" t="s">
        <v>971</v>
      </c>
      <c r="J306" s="49" t="s">
        <v>976</v>
      </c>
      <c r="K306" s="124" t="s">
        <v>977</v>
      </c>
      <c r="L306" s="123">
        <v>1600</v>
      </c>
      <c r="M306" s="23" t="s">
        <v>49</v>
      </c>
      <c r="N306" s="35" t="s">
        <v>107</v>
      </c>
      <c r="O306" s="35" t="s">
        <v>108</v>
      </c>
      <c r="P306" s="28" t="s">
        <v>118</v>
      </c>
      <c r="Q306" s="123">
        <v>35</v>
      </c>
      <c r="R306" s="28">
        <v>35</v>
      </c>
      <c r="S306" s="44">
        <v>0</v>
      </c>
      <c r="T306" s="44">
        <v>0</v>
      </c>
      <c r="U306" s="28">
        <v>0</v>
      </c>
      <c r="V306" s="28" t="s">
        <v>92</v>
      </c>
      <c r="W306" s="49" t="s">
        <v>978</v>
      </c>
      <c r="X306" s="24" t="str">
        <f t="shared" si="5"/>
        <v>自然塘排水设施建设4处，塘堤平整长约1600米等设施建设</v>
      </c>
      <c r="Y306" s="123">
        <v>1</v>
      </c>
      <c r="Z306" s="123">
        <v>9</v>
      </c>
      <c r="AA306" s="123">
        <v>47</v>
      </c>
      <c r="AB306" s="123">
        <v>5</v>
      </c>
      <c r="AC306" s="28" t="s">
        <v>499</v>
      </c>
      <c r="AD306" s="49" t="s">
        <v>974</v>
      </c>
      <c r="AE306" s="28" t="s">
        <v>855</v>
      </c>
      <c r="AF306" s="28" t="s">
        <v>864</v>
      </c>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c r="DA306" s="3"/>
      <c r="DB306" s="3"/>
      <c r="DC306" s="3"/>
      <c r="DD306" s="3"/>
      <c r="DE306" s="3"/>
      <c r="DF306" s="3"/>
      <c r="DG306" s="3"/>
      <c r="DH306" s="3"/>
      <c r="DI306" s="3"/>
      <c r="DJ306" s="3"/>
      <c r="DK306" s="3"/>
      <c r="DL306" s="3"/>
      <c r="DM306" s="3"/>
      <c r="DN306" s="3"/>
      <c r="DO306" s="3"/>
      <c r="DP306" s="3"/>
      <c r="DQ306" s="3"/>
      <c r="DR306" s="3"/>
      <c r="DS306" s="3"/>
      <c r="DT306" s="3"/>
      <c r="DU306" s="3"/>
      <c r="DV306" s="3"/>
      <c r="DW306" s="3"/>
      <c r="DX306" s="3"/>
      <c r="DY306" s="3"/>
      <c r="DZ306" s="3"/>
      <c r="EA306" s="3"/>
      <c r="EB306" s="3"/>
      <c r="EC306" s="3"/>
      <c r="ED306" s="3"/>
      <c r="EE306" s="3"/>
      <c r="EF306" s="3"/>
      <c r="EG306" s="3"/>
      <c r="EH306" s="3"/>
      <c r="EI306" s="3"/>
      <c r="EJ306" s="3"/>
      <c r="EK306" s="3"/>
      <c r="EL306" s="3"/>
      <c r="EM306" s="3"/>
      <c r="EN306" s="3"/>
      <c r="EO306" s="3"/>
      <c r="EP306" s="3"/>
      <c r="EQ306" s="3"/>
      <c r="ER306" s="3"/>
      <c r="ES306" s="3"/>
      <c r="ET306" s="3"/>
      <c r="EU306" s="3"/>
      <c r="EV306" s="3"/>
      <c r="EW306" s="3"/>
      <c r="EX306" s="3"/>
      <c r="EY306" s="3"/>
      <c r="EZ306" s="3"/>
      <c r="FA306" s="3"/>
      <c r="FB306" s="3"/>
      <c r="FC306" s="3"/>
      <c r="FD306" s="3"/>
      <c r="FE306" s="3"/>
      <c r="FF306" s="3"/>
      <c r="FG306" s="3"/>
      <c r="FH306" s="3"/>
      <c r="FI306" s="3"/>
      <c r="FJ306" s="3"/>
      <c r="FK306" s="3"/>
      <c r="FL306" s="3"/>
      <c r="FM306" s="3"/>
      <c r="FN306" s="3"/>
      <c r="FO306" s="3"/>
      <c r="FP306" s="3"/>
      <c r="FQ306" s="3"/>
      <c r="FR306" s="3"/>
      <c r="FS306" s="3"/>
      <c r="FT306" s="3"/>
      <c r="FU306" s="3"/>
      <c r="FV306" s="3"/>
      <c r="FW306" s="3"/>
      <c r="FX306" s="3"/>
      <c r="FY306" s="3"/>
      <c r="FZ306" s="3"/>
      <c r="GA306" s="3"/>
      <c r="GB306" s="3"/>
      <c r="GC306" s="3"/>
      <c r="GD306" s="3"/>
      <c r="GE306" s="3"/>
      <c r="GF306" s="3"/>
      <c r="GG306" s="3"/>
      <c r="GH306" s="3"/>
      <c r="GI306" s="3"/>
      <c r="GJ306" s="3"/>
      <c r="GK306" s="3"/>
      <c r="GL306" s="3"/>
      <c r="GM306" s="3"/>
      <c r="GN306" s="3"/>
      <c r="GO306" s="3"/>
      <c r="GP306" s="3"/>
      <c r="GQ306" s="3"/>
      <c r="GR306" s="3"/>
      <c r="GS306" s="3"/>
      <c r="GT306" s="3"/>
      <c r="GU306" s="3"/>
      <c r="GV306" s="3"/>
      <c r="GW306" s="3"/>
      <c r="GX306" s="3"/>
      <c r="GY306" s="3"/>
      <c r="GZ306" s="3"/>
      <c r="HA306" s="3"/>
      <c r="HB306" s="3"/>
      <c r="HC306" s="3"/>
      <c r="HD306" s="3"/>
      <c r="HE306" s="3"/>
      <c r="HF306" s="3"/>
      <c r="HG306" s="3"/>
      <c r="HH306" s="3"/>
      <c r="HI306" s="3"/>
      <c r="HJ306" s="3"/>
      <c r="HK306" s="3"/>
      <c r="HL306" s="3"/>
      <c r="HM306" s="3"/>
      <c r="HN306" s="3"/>
      <c r="HO306" s="3"/>
      <c r="HP306" s="3"/>
      <c r="HQ306" s="3"/>
      <c r="HR306" s="3"/>
      <c r="HS306" s="3"/>
      <c r="HT306" s="3"/>
      <c r="HU306" s="3"/>
      <c r="HV306" s="3"/>
      <c r="HW306" s="3"/>
      <c r="HX306" s="3"/>
      <c r="HY306" s="3"/>
      <c r="HZ306" s="3"/>
      <c r="IA306" s="3"/>
      <c r="IB306" s="3"/>
      <c r="IC306" s="3"/>
      <c r="ID306" s="3"/>
      <c r="IE306" s="3"/>
      <c r="IF306" s="3"/>
      <c r="IG306" s="3"/>
      <c r="IH306" s="3"/>
      <c r="II306" s="3"/>
      <c r="IJ306" s="3"/>
      <c r="IK306" s="3"/>
      <c r="IL306" s="3"/>
      <c r="IM306" s="3"/>
      <c r="IN306" s="3"/>
      <c r="IO306" s="3"/>
      <c r="IP306" s="3"/>
      <c r="IQ306" s="3"/>
    </row>
    <row r="307" spans="1:32" s="2" customFormat="1" ht="72" customHeight="1">
      <c r="A307" s="23">
        <v>296</v>
      </c>
      <c r="B307" s="34">
        <v>2023</v>
      </c>
      <c r="C307" s="28" t="s">
        <v>979</v>
      </c>
      <c r="D307" s="28" t="s">
        <v>41</v>
      </c>
      <c r="E307" s="23" t="s">
        <v>970</v>
      </c>
      <c r="F307" s="28" t="s">
        <v>43</v>
      </c>
      <c r="G307" s="28" t="s">
        <v>851</v>
      </c>
      <c r="H307" s="28" t="s">
        <v>864</v>
      </c>
      <c r="I307" s="28" t="s">
        <v>971</v>
      </c>
      <c r="J307" s="28" t="s">
        <v>980</v>
      </c>
      <c r="K307" s="28" t="s">
        <v>192</v>
      </c>
      <c r="L307" s="28">
        <v>4800</v>
      </c>
      <c r="M307" s="23" t="s">
        <v>115</v>
      </c>
      <c r="N307" s="35" t="s">
        <v>125</v>
      </c>
      <c r="O307" s="35" t="s">
        <v>205</v>
      </c>
      <c r="P307" s="28" t="s">
        <v>118</v>
      </c>
      <c r="Q307" s="28">
        <v>180</v>
      </c>
      <c r="R307" s="28">
        <v>180</v>
      </c>
      <c r="S307" s="44">
        <v>0</v>
      </c>
      <c r="T307" s="44">
        <v>0</v>
      </c>
      <c r="U307" s="28">
        <v>0</v>
      </c>
      <c r="V307" s="28" t="s">
        <v>92</v>
      </c>
      <c r="W307" s="28" t="s">
        <v>218</v>
      </c>
      <c r="X307" s="24" t="str">
        <f t="shared" si="5"/>
        <v>沿河道路延伸长约800米、宽6米，路基回填方约1万立方米</v>
      </c>
      <c r="Y307" s="28">
        <v>1</v>
      </c>
      <c r="Z307" s="28">
        <v>72</v>
      </c>
      <c r="AA307" s="28">
        <v>216</v>
      </c>
      <c r="AB307" s="28">
        <v>42</v>
      </c>
      <c r="AC307" s="28" t="s">
        <v>499</v>
      </c>
      <c r="AD307" s="28" t="s">
        <v>981</v>
      </c>
      <c r="AE307" s="28" t="s">
        <v>855</v>
      </c>
      <c r="AF307" s="28" t="s">
        <v>864</v>
      </c>
    </row>
    <row r="308" spans="1:247" s="1" customFormat="1" ht="12">
      <c r="A308" s="66" t="s">
        <v>982</v>
      </c>
      <c r="B308" s="66"/>
      <c r="C308" s="66"/>
      <c r="D308" s="66"/>
      <c r="E308" s="66"/>
      <c r="F308" s="66"/>
      <c r="G308" s="66"/>
      <c r="H308" s="66"/>
      <c r="I308" s="66"/>
      <c r="J308" s="66"/>
      <c r="K308" s="74"/>
      <c r="L308" s="74"/>
      <c r="M308" s="74"/>
      <c r="N308" s="74"/>
      <c r="O308" s="74"/>
      <c r="P308" s="74"/>
      <c r="Q308" s="88">
        <f>SUM(Q265:Q307)</f>
        <v>2079.1</v>
      </c>
      <c r="R308" s="88">
        <f>SUM(R265:R307)</f>
        <v>1979.1</v>
      </c>
      <c r="S308" s="88">
        <f>SUM(S265:S307)</f>
        <v>100</v>
      </c>
      <c r="T308" s="88">
        <f>SUM(T265:T307)</f>
        <v>0</v>
      </c>
      <c r="U308" s="88">
        <f>SUM(U265:U307)</f>
        <v>0</v>
      </c>
      <c r="V308" s="86"/>
      <c r="W308" s="86"/>
      <c r="X308" s="24"/>
      <c r="Y308" s="86"/>
      <c r="Z308" s="86"/>
      <c r="AA308" s="86"/>
      <c r="AB308" s="86"/>
      <c r="AC308" s="86"/>
      <c r="AD308" s="74"/>
      <c r="AE308" s="74"/>
      <c r="AF308" s="74"/>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5"/>
      <c r="CB308" s="5"/>
      <c r="CC308" s="5"/>
      <c r="CD308" s="5"/>
      <c r="CE308" s="5"/>
      <c r="CF308" s="5"/>
      <c r="CG308" s="5"/>
      <c r="CH308" s="5"/>
      <c r="CI308" s="5"/>
      <c r="CJ308" s="5"/>
      <c r="CK308" s="5"/>
      <c r="CL308" s="5"/>
      <c r="CM308" s="5"/>
      <c r="CN308" s="5"/>
      <c r="CO308" s="5"/>
      <c r="CP308" s="5"/>
      <c r="CQ308" s="5"/>
      <c r="CR308" s="5"/>
      <c r="CS308" s="5"/>
      <c r="CT308" s="5"/>
      <c r="CU308" s="5"/>
      <c r="CV308" s="5"/>
      <c r="CW308" s="5"/>
      <c r="CX308" s="5"/>
      <c r="CY308" s="5"/>
      <c r="CZ308" s="5"/>
      <c r="DA308" s="5"/>
      <c r="DB308" s="5"/>
      <c r="DC308" s="5"/>
      <c r="DD308" s="5"/>
      <c r="DE308" s="5"/>
      <c r="DF308" s="5"/>
      <c r="DG308" s="5"/>
      <c r="DH308" s="5"/>
      <c r="DI308" s="5"/>
      <c r="DJ308" s="5"/>
      <c r="DK308" s="5"/>
      <c r="DL308" s="5"/>
      <c r="DM308" s="5"/>
      <c r="DN308" s="5"/>
      <c r="DO308" s="5"/>
      <c r="DP308" s="5"/>
      <c r="DQ308" s="5"/>
      <c r="DR308" s="5"/>
      <c r="DS308" s="5"/>
      <c r="DT308" s="5"/>
      <c r="DU308" s="5"/>
      <c r="DV308" s="5"/>
      <c r="DW308" s="5"/>
      <c r="DX308" s="5"/>
      <c r="DY308" s="5"/>
      <c r="DZ308" s="5"/>
      <c r="EA308" s="5"/>
      <c r="EB308" s="5"/>
      <c r="EC308" s="5"/>
      <c r="ED308" s="5"/>
      <c r="EE308" s="5"/>
      <c r="EF308" s="5"/>
      <c r="EG308" s="5"/>
      <c r="EH308" s="5"/>
      <c r="EI308" s="5"/>
      <c r="EJ308" s="5"/>
      <c r="EK308" s="5"/>
      <c r="EL308" s="5"/>
      <c r="EM308" s="5"/>
      <c r="EN308" s="5"/>
      <c r="EO308" s="5"/>
      <c r="EP308" s="5"/>
      <c r="EQ308" s="5"/>
      <c r="ER308" s="5"/>
      <c r="ES308" s="5"/>
      <c r="ET308" s="5"/>
      <c r="EU308" s="5"/>
      <c r="EV308" s="5"/>
      <c r="EW308" s="5"/>
      <c r="EX308" s="5"/>
      <c r="EY308" s="5"/>
      <c r="EZ308" s="5"/>
      <c r="FA308" s="5"/>
      <c r="FB308" s="5"/>
      <c r="FC308" s="5"/>
      <c r="FD308" s="5"/>
      <c r="FE308" s="5"/>
      <c r="FF308" s="5"/>
      <c r="FG308" s="5"/>
      <c r="FH308" s="5"/>
      <c r="FI308" s="5"/>
      <c r="FJ308" s="5"/>
      <c r="FK308" s="5"/>
      <c r="FL308" s="5"/>
      <c r="FM308" s="5"/>
      <c r="FN308" s="5"/>
      <c r="FO308" s="5"/>
      <c r="FP308" s="5"/>
      <c r="FQ308" s="5"/>
      <c r="FR308" s="5"/>
      <c r="FS308" s="5"/>
      <c r="FT308" s="5"/>
      <c r="FU308" s="5"/>
      <c r="FV308" s="5"/>
      <c r="FW308" s="5"/>
      <c r="FX308" s="5"/>
      <c r="FY308" s="5"/>
      <c r="FZ308" s="5"/>
      <c r="GA308" s="5"/>
      <c r="GB308" s="5"/>
      <c r="GC308" s="5"/>
      <c r="GD308" s="5"/>
      <c r="GE308" s="5"/>
      <c r="GF308" s="5"/>
      <c r="GG308" s="5"/>
      <c r="GH308" s="5"/>
      <c r="GI308" s="5"/>
      <c r="GJ308" s="5"/>
      <c r="GK308" s="5"/>
      <c r="GL308" s="5"/>
      <c r="GM308" s="5"/>
      <c r="GN308" s="5"/>
      <c r="GO308" s="5"/>
      <c r="GP308" s="5"/>
      <c r="GQ308" s="5"/>
      <c r="GR308" s="5"/>
      <c r="GS308" s="5"/>
      <c r="GT308" s="5"/>
      <c r="GU308" s="5"/>
      <c r="GV308" s="5"/>
      <c r="GW308" s="5"/>
      <c r="GX308" s="5"/>
      <c r="GY308" s="5"/>
      <c r="GZ308" s="5"/>
      <c r="HA308" s="5"/>
      <c r="HB308" s="5"/>
      <c r="HC308" s="5"/>
      <c r="HD308" s="5"/>
      <c r="HE308" s="5"/>
      <c r="HF308" s="5"/>
      <c r="HG308" s="5"/>
      <c r="HH308" s="5"/>
      <c r="HI308" s="5"/>
      <c r="HJ308" s="5"/>
      <c r="HK308" s="5"/>
      <c r="HL308" s="5"/>
      <c r="HM308" s="5"/>
      <c r="HN308" s="5"/>
      <c r="HO308" s="5"/>
      <c r="HP308" s="5"/>
      <c r="HQ308" s="5"/>
      <c r="HR308" s="5"/>
      <c r="HS308" s="5"/>
      <c r="HT308" s="5"/>
      <c r="HU308" s="5"/>
      <c r="HV308" s="5"/>
      <c r="HW308" s="5"/>
      <c r="HX308" s="5"/>
      <c r="HY308" s="5"/>
      <c r="HZ308" s="5"/>
      <c r="IA308" s="5"/>
      <c r="IB308" s="5"/>
      <c r="IC308" s="5"/>
      <c r="ID308" s="5"/>
      <c r="IE308" s="5"/>
      <c r="IF308" s="5"/>
      <c r="IG308" s="5"/>
      <c r="IH308" s="5"/>
      <c r="II308" s="5"/>
      <c r="IJ308" s="20"/>
      <c r="IK308" s="20"/>
      <c r="IL308" s="20"/>
      <c r="IM308" s="20"/>
    </row>
    <row r="309" spans="1:32" s="2" customFormat="1" ht="72">
      <c r="A309" s="24">
        <v>297</v>
      </c>
      <c r="B309" s="24">
        <v>2023</v>
      </c>
      <c r="C309" s="24" t="s">
        <v>983</v>
      </c>
      <c r="D309" s="24" t="s">
        <v>41</v>
      </c>
      <c r="E309" s="24" t="s">
        <v>42</v>
      </c>
      <c r="F309" s="24" t="s">
        <v>43</v>
      </c>
      <c r="G309" s="24" t="s">
        <v>984</v>
      </c>
      <c r="H309" s="24" t="s">
        <v>985</v>
      </c>
      <c r="I309" s="24" t="s">
        <v>211</v>
      </c>
      <c r="J309" s="24" t="s">
        <v>986</v>
      </c>
      <c r="K309" s="24" t="s">
        <v>89</v>
      </c>
      <c r="L309" s="24">
        <v>2.5</v>
      </c>
      <c r="M309" s="24" t="s">
        <v>115</v>
      </c>
      <c r="N309" s="24" t="s">
        <v>125</v>
      </c>
      <c r="O309" s="24" t="s">
        <v>205</v>
      </c>
      <c r="P309" s="24" t="s">
        <v>118</v>
      </c>
      <c r="Q309" s="24">
        <v>50</v>
      </c>
      <c r="R309" s="24">
        <v>50</v>
      </c>
      <c r="S309" s="24">
        <v>0</v>
      </c>
      <c r="T309" s="24">
        <v>0</v>
      </c>
      <c r="U309" s="24">
        <v>0</v>
      </c>
      <c r="V309" s="26" t="s">
        <v>92</v>
      </c>
      <c r="W309" s="24" t="s">
        <v>987</v>
      </c>
      <c r="X309" s="24" t="str">
        <f t="shared" si="5"/>
        <v>新建步道宽1.2米，长2.5公里</v>
      </c>
      <c r="Y309" s="24">
        <v>2</v>
      </c>
      <c r="Z309" s="24">
        <v>78</v>
      </c>
      <c r="AA309" s="24">
        <v>335</v>
      </c>
      <c r="AB309" s="24">
        <v>32</v>
      </c>
      <c r="AC309" s="24" t="s">
        <v>54</v>
      </c>
      <c r="AD309" s="24" t="s">
        <v>988</v>
      </c>
      <c r="AE309" s="24" t="s">
        <v>989</v>
      </c>
      <c r="AF309" s="24" t="s">
        <v>985</v>
      </c>
    </row>
    <row r="310" spans="1:32" s="2" customFormat="1" ht="36">
      <c r="A310" s="24">
        <v>298</v>
      </c>
      <c r="B310" s="24">
        <v>2023</v>
      </c>
      <c r="C310" s="24" t="s">
        <v>990</v>
      </c>
      <c r="D310" s="24" t="s">
        <v>41</v>
      </c>
      <c r="E310" s="24" t="s">
        <v>42</v>
      </c>
      <c r="F310" s="24" t="s">
        <v>43</v>
      </c>
      <c r="G310" s="24" t="s">
        <v>984</v>
      </c>
      <c r="H310" s="24" t="s">
        <v>985</v>
      </c>
      <c r="I310" s="24" t="s">
        <v>211</v>
      </c>
      <c r="J310" s="24" t="s">
        <v>991</v>
      </c>
      <c r="K310" s="24" t="s">
        <v>192</v>
      </c>
      <c r="L310" s="24">
        <v>300</v>
      </c>
      <c r="M310" s="24" t="s">
        <v>49</v>
      </c>
      <c r="N310" s="24" t="s">
        <v>298</v>
      </c>
      <c r="O310" s="24" t="s">
        <v>299</v>
      </c>
      <c r="P310" s="24" t="s">
        <v>52</v>
      </c>
      <c r="Q310" s="24">
        <v>20</v>
      </c>
      <c r="R310" s="24">
        <v>20</v>
      </c>
      <c r="S310" s="24">
        <v>0</v>
      </c>
      <c r="T310" s="24">
        <v>0</v>
      </c>
      <c r="U310" s="24">
        <v>0</v>
      </c>
      <c r="V310" s="26" t="s">
        <v>92</v>
      </c>
      <c r="W310" s="24" t="s">
        <v>160</v>
      </c>
      <c r="X310" s="24" t="str">
        <f t="shared" si="5"/>
        <v>新建厂房300平及配套附属设施</v>
      </c>
      <c r="Y310" s="24">
        <v>1</v>
      </c>
      <c r="Z310" s="24">
        <v>48</v>
      </c>
      <c r="AA310" s="24">
        <v>161</v>
      </c>
      <c r="AB310" s="24">
        <v>19</v>
      </c>
      <c r="AC310" s="24" t="s">
        <v>54</v>
      </c>
      <c r="AD310" s="24" t="s">
        <v>992</v>
      </c>
      <c r="AE310" s="24" t="s">
        <v>989</v>
      </c>
      <c r="AF310" s="24" t="s">
        <v>985</v>
      </c>
    </row>
    <row r="311" spans="1:247" s="1" customFormat="1" ht="36">
      <c r="A311" s="24">
        <v>299</v>
      </c>
      <c r="B311" s="23">
        <v>2023</v>
      </c>
      <c r="C311" s="38" t="s">
        <v>993</v>
      </c>
      <c r="D311" s="23" t="s">
        <v>41</v>
      </c>
      <c r="E311" s="23" t="s">
        <v>42</v>
      </c>
      <c r="F311" s="38" t="s">
        <v>43</v>
      </c>
      <c r="G311" s="38" t="s">
        <v>984</v>
      </c>
      <c r="H311" s="38" t="s">
        <v>985</v>
      </c>
      <c r="I311" s="23" t="s">
        <v>211</v>
      </c>
      <c r="J311" s="38" t="s">
        <v>994</v>
      </c>
      <c r="K311" s="38" t="s">
        <v>192</v>
      </c>
      <c r="L311" s="38">
        <v>400</v>
      </c>
      <c r="M311" s="24" t="s">
        <v>49</v>
      </c>
      <c r="N311" s="38" t="s">
        <v>90</v>
      </c>
      <c r="O311" s="23" t="s">
        <v>995</v>
      </c>
      <c r="P311" s="38" t="s">
        <v>52</v>
      </c>
      <c r="Q311" s="81">
        <v>60</v>
      </c>
      <c r="R311" s="81">
        <v>0</v>
      </c>
      <c r="S311" s="23">
        <v>0</v>
      </c>
      <c r="T311" s="23">
        <v>0</v>
      </c>
      <c r="U311" s="81">
        <v>60</v>
      </c>
      <c r="V311" s="26" t="s">
        <v>92</v>
      </c>
      <c r="W311" s="25" t="s">
        <v>160</v>
      </c>
      <c r="X311" s="24" t="str">
        <f t="shared" si="5"/>
        <v>配套6栋民房基本水电、基本卫浴及周边整治200平米</v>
      </c>
      <c r="Y311" s="86">
        <v>1</v>
      </c>
      <c r="Z311" s="86">
        <v>32</v>
      </c>
      <c r="AA311" s="86">
        <v>85</v>
      </c>
      <c r="AB311" s="23">
        <v>19</v>
      </c>
      <c r="AC311" s="59" t="s">
        <v>54</v>
      </c>
      <c r="AD311" s="38" t="s">
        <v>55</v>
      </c>
      <c r="AE311" s="23" t="s">
        <v>989</v>
      </c>
      <c r="AF311" s="38" t="s">
        <v>985</v>
      </c>
      <c r="IJ311" s="20"/>
      <c r="IK311" s="20"/>
      <c r="IL311" s="20"/>
      <c r="IM311" s="20"/>
    </row>
    <row r="312" spans="1:32" s="2" customFormat="1" ht="48">
      <c r="A312" s="24">
        <v>300</v>
      </c>
      <c r="B312" s="24">
        <v>2023</v>
      </c>
      <c r="C312" s="24" t="s">
        <v>996</v>
      </c>
      <c r="D312" s="24" t="s">
        <v>41</v>
      </c>
      <c r="E312" s="24" t="s">
        <v>42</v>
      </c>
      <c r="F312" s="24" t="s">
        <v>43</v>
      </c>
      <c r="G312" s="24" t="s">
        <v>984</v>
      </c>
      <c r="H312" s="24" t="s">
        <v>997</v>
      </c>
      <c r="I312" s="24" t="s">
        <v>211</v>
      </c>
      <c r="J312" s="24" t="s">
        <v>998</v>
      </c>
      <c r="K312" s="24" t="s">
        <v>89</v>
      </c>
      <c r="L312" s="24">
        <v>0.4</v>
      </c>
      <c r="M312" s="24" t="s">
        <v>115</v>
      </c>
      <c r="N312" s="24" t="s">
        <v>125</v>
      </c>
      <c r="O312" s="24" t="s">
        <v>217</v>
      </c>
      <c r="P312" s="24" t="s">
        <v>72</v>
      </c>
      <c r="Q312" s="24">
        <v>100</v>
      </c>
      <c r="R312" s="24">
        <v>100</v>
      </c>
      <c r="S312" s="24">
        <v>0</v>
      </c>
      <c r="T312" s="24">
        <v>0</v>
      </c>
      <c r="U312" s="24">
        <v>0</v>
      </c>
      <c r="V312" s="26" t="s">
        <v>92</v>
      </c>
      <c r="W312" s="24" t="s">
        <v>218</v>
      </c>
      <c r="X312" s="24" t="str">
        <f t="shared" si="5"/>
        <v>防护堤800米、宽1米、高2.5米</v>
      </c>
      <c r="Y312" s="24">
        <v>1</v>
      </c>
      <c r="Z312" s="24">
        <v>110</v>
      </c>
      <c r="AA312" s="24">
        <v>345</v>
      </c>
      <c r="AB312" s="24">
        <v>20</v>
      </c>
      <c r="AC312" s="24" t="s">
        <v>54</v>
      </c>
      <c r="AD312" s="24" t="s">
        <v>129</v>
      </c>
      <c r="AE312" s="24" t="s">
        <v>989</v>
      </c>
      <c r="AF312" s="24" t="s">
        <v>997</v>
      </c>
    </row>
    <row r="313" spans="1:32" s="2" customFormat="1" ht="36">
      <c r="A313" s="24">
        <v>301</v>
      </c>
      <c r="B313" s="24">
        <v>2023</v>
      </c>
      <c r="C313" s="24" t="s">
        <v>999</v>
      </c>
      <c r="D313" s="24" t="s">
        <v>41</v>
      </c>
      <c r="E313" s="24" t="s">
        <v>42</v>
      </c>
      <c r="F313" s="24" t="s">
        <v>43</v>
      </c>
      <c r="G313" s="24" t="s">
        <v>984</v>
      </c>
      <c r="H313" s="24" t="s">
        <v>997</v>
      </c>
      <c r="I313" s="24" t="s">
        <v>211</v>
      </c>
      <c r="J313" s="24" t="s">
        <v>1000</v>
      </c>
      <c r="K313" s="24" t="s">
        <v>192</v>
      </c>
      <c r="L313" s="24">
        <v>310</v>
      </c>
      <c r="M313" s="24" t="s">
        <v>115</v>
      </c>
      <c r="N313" s="24" t="s">
        <v>116</v>
      </c>
      <c r="O313" s="24" t="s">
        <v>117</v>
      </c>
      <c r="P313" s="24" t="s">
        <v>72</v>
      </c>
      <c r="Q313" s="24">
        <v>25</v>
      </c>
      <c r="R313" s="24">
        <v>0</v>
      </c>
      <c r="S313" s="24">
        <v>25</v>
      </c>
      <c r="T313" s="23">
        <v>0</v>
      </c>
      <c r="U313" s="24">
        <v>0</v>
      </c>
      <c r="V313" s="26" t="s">
        <v>92</v>
      </c>
      <c r="W313" s="24" t="s">
        <v>119</v>
      </c>
      <c r="X313" s="24" t="str">
        <f t="shared" si="5"/>
        <v>余坪硬化310平方米，步道136平方米，挖土方186立方米等</v>
      </c>
      <c r="Y313" s="24">
        <v>1</v>
      </c>
      <c r="Z313" s="24">
        <v>38</v>
      </c>
      <c r="AA313" s="24">
        <v>109</v>
      </c>
      <c r="AB313" s="24">
        <v>13</v>
      </c>
      <c r="AC313" s="24" t="s">
        <v>54</v>
      </c>
      <c r="AD313" s="24" t="s">
        <v>55</v>
      </c>
      <c r="AE313" s="24" t="s">
        <v>989</v>
      </c>
      <c r="AF313" s="24" t="s">
        <v>997</v>
      </c>
    </row>
    <row r="314" spans="1:247" s="1" customFormat="1" ht="36">
      <c r="A314" s="24">
        <v>302</v>
      </c>
      <c r="B314" s="23">
        <v>2023</v>
      </c>
      <c r="C314" s="38" t="s">
        <v>1001</v>
      </c>
      <c r="D314" s="23" t="s">
        <v>41</v>
      </c>
      <c r="E314" s="23" t="s">
        <v>42</v>
      </c>
      <c r="F314" s="38" t="s">
        <v>43</v>
      </c>
      <c r="G314" s="38" t="s">
        <v>984</v>
      </c>
      <c r="H314" s="23" t="s">
        <v>997</v>
      </c>
      <c r="I314" s="23" t="s">
        <v>211</v>
      </c>
      <c r="J314" s="38" t="s">
        <v>1002</v>
      </c>
      <c r="K314" s="38" t="s">
        <v>89</v>
      </c>
      <c r="L314" s="38">
        <v>0.7</v>
      </c>
      <c r="M314" s="23" t="s">
        <v>115</v>
      </c>
      <c r="N314" s="38" t="s">
        <v>125</v>
      </c>
      <c r="O314" s="23" t="s">
        <v>254</v>
      </c>
      <c r="P314" s="38" t="s">
        <v>72</v>
      </c>
      <c r="Q314" s="81">
        <v>35</v>
      </c>
      <c r="R314" s="81">
        <v>35</v>
      </c>
      <c r="S314" s="48">
        <v>0</v>
      </c>
      <c r="T314" s="49">
        <v>0</v>
      </c>
      <c r="U314" s="49">
        <v>0</v>
      </c>
      <c r="V314" s="26" t="s">
        <v>92</v>
      </c>
      <c r="W314" s="24" t="s">
        <v>119</v>
      </c>
      <c r="X314" s="24" t="str">
        <f t="shared" si="5"/>
        <v>道路拓宽至4.5米，长700米</v>
      </c>
      <c r="Y314" s="86">
        <v>1</v>
      </c>
      <c r="Z314" s="86">
        <v>284</v>
      </c>
      <c r="AA314" s="86">
        <v>613</v>
      </c>
      <c r="AB314" s="86">
        <v>34</v>
      </c>
      <c r="AC314" s="59" t="s">
        <v>54</v>
      </c>
      <c r="AD314" s="26" t="s">
        <v>255</v>
      </c>
      <c r="AE314" s="23" t="s">
        <v>989</v>
      </c>
      <c r="AF314" s="23" t="s">
        <v>997</v>
      </c>
      <c r="IJ314" s="20"/>
      <c r="IK314" s="20"/>
      <c r="IL314" s="20"/>
      <c r="IM314" s="20"/>
    </row>
    <row r="315" spans="1:247" s="1" customFormat="1" ht="36">
      <c r="A315" s="24">
        <v>303</v>
      </c>
      <c r="B315" s="23">
        <v>2023</v>
      </c>
      <c r="C315" s="38" t="s">
        <v>1003</v>
      </c>
      <c r="D315" s="23" t="s">
        <v>41</v>
      </c>
      <c r="E315" s="23" t="s">
        <v>42</v>
      </c>
      <c r="F315" s="24" t="s">
        <v>43</v>
      </c>
      <c r="G315" s="23" t="s">
        <v>984</v>
      </c>
      <c r="H315" s="38" t="s">
        <v>1004</v>
      </c>
      <c r="I315" s="23" t="s">
        <v>211</v>
      </c>
      <c r="J315" s="38" t="s">
        <v>1005</v>
      </c>
      <c r="K315" s="38" t="s">
        <v>192</v>
      </c>
      <c r="L315" s="38">
        <v>600</v>
      </c>
      <c r="M315" s="24" t="s">
        <v>49</v>
      </c>
      <c r="N315" s="38" t="s">
        <v>90</v>
      </c>
      <c r="O315" s="38" t="s">
        <v>91</v>
      </c>
      <c r="P315" s="38" t="s">
        <v>52</v>
      </c>
      <c r="Q315" s="81">
        <v>60</v>
      </c>
      <c r="R315" s="81">
        <v>60</v>
      </c>
      <c r="S315" s="48">
        <v>0</v>
      </c>
      <c r="T315" s="49">
        <v>0</v>
      </c>
      <c r="U315" s="49">
        <v>0</v>
      </c>
      <c r="V315" s="26" t="s">
        <v>92</v>
      </c>
      <c r="W315" s="25" t="s">
        <v>160</v>
      </c>
      <c r="X315" s="24" t="str">
        <f t="shared" si="5"/>
        <v>建设水稻集中育秧点1处，面积600平方米</v>
      </c>
      <c r="Y315" s="86">
        <v>1</v>
      </c>
      <c r="Z315" s="107">
        <v>42</v>
      </c>
      <c r="AA315" s="107">
        <v>147</v>
      </c>
      <c r="AB315" s="23">
        <v>19</v>
      </c>
      <c r="AC315" s="59" t="s">
        <v>54</v>
      </c>
      <c r="AD315" s="38" t="s">
        <v>55</v>
      </c>
      <c r="AE315" s="23" t="s">
        <v>989</v>
      </c>
      <c r="AF315" s="38" t="s">
        <v>1006</v>
      </c>
      <c r="IJ315" s="20"/>
      <c r="IK315" s="20"/>
      <c r="IL315" s="20"/>
      <c r="IM315" s="20"/>
    </row>
    <row r="316" spans="1:32" s="2" customFormat="1" ht="36">
      <c r="A316" s="24">
        <v>304</v>
      </c>
      <c r="B316" s="24">
        <v>2023</v>
      </c>
      <c r="C316" s="24" t="s">
        <v>1007</v>
      </c>
      <c r="D316" s="24" t="s">
        <v>41</v>
      </c>
      <c r="E316" s="24" t="s">
        <v>42</v>
      </c>
      <c r="F316" s="24" t="s">
        <v>43</v>
      </c>
      <c r="G316" s="24" t="s">
        <v>984</v>
      </c>
      <c r="H316" s="24" t="s">
        <v>1008</v>
      </c>
      <c r="I316" s="24" t="s">
        <v>186</v>
      </c>
      <c r="J316" s="24" t="s">
        <v>1009</v>
      </c>
      <c r="K316" s="24" t="s">
        <v>216</v>
      </c>
      <c r="L316" s="24">
        <v>132</v>
      </c>
      <c r="M316" s="24" t="s">
        <v>115</v>
      </c>
      <c r="N316" s="24" t="s">
        <v>125</v>
      </c>
      <c r="O316" s="24" t="s">
        <v>217</v>
      </c>
      <c r="P316" s="24" t="s">
        <v>72</v>
      </c>
      <c r="Q316" s="24">
        <v>14</v>
      </c>
      <c r="R316" s="24">
        <v>14</v>
      </c>
      <c r="S316" s="24">
        <v>0</v>
      </c>
      <c r="T316" s="24">
        <v>0</v>
      </c>
      <c r="U316" s="24">
        <v>0</v>
      </c>
      <c r="V316" s="26" t="s">
        <v>92</v>
      </c>
      <c r="W316" s="24" t="s">
        <v>119</v>
      </c>
      <c r="X316" s="24" t="str">
        <f t="shared" si="5"/>
        <v>浆砌块料220立方米等设施建设</v>
      </c>
      <c r="Y316" s="24">
        <v>1</v>
      </c>
      <c r="Z316" s="24">
        <v>36</v>
      </c>
      <c r="AA316" s="24">
        <v>156</v>
      </c>
      <c r="AB316" s="24">
        <v>18</v>
      </c>
      <c r="AC316" s="24" t="s">
        <v>54</v>
      </c>
      <c r="AD316" s="24" t="s">
        <v>279</v>
      </c>
      <c r="AE316" s="24" t="s">
        <v>989</v>
      </c>
      <c r="AF316" s="24" t="s">
        <v>1008</v>
      </c>
    </row>
    <row r="317" spans="1:247" s="1" customFormat="1" ht="36">
      <c r="A317" s="24">
        <v>305</v>
      </c>
      <c r="B317" s="23">
        <v>2023</v>
      </c>
      <c r="C317" s="38" t="s">
        <v>1010</v>
      </c>
      <c r="D317" s="23" t="s">
        <v>41</v>
      </c>
      <c r="E317" s="23" t="s">
        <v>42</v>
      </c>
      <c r="F317" s="24" t="s">
        <v>43</v>
      </c>
      <c r="G317" s="23" t="s">
        <v>984</v>
      </c>
      <c r="H317" s="38" t="s">
        <v>1008</v>
      </c>
      <c r="I317" s="26" t="s">
        <v>186</v>
      </c>
      <c r="J317" s="38" t="s">
        <v>1011</v>
      </c>
      <c r="K317" s="38" t="s">
        <v>89</v>
      </c>
      <c r="L317" s="38">
        <v>3</v>
      </c>
      <c r="M317" s="24" t="s">
        <v>115</v>
      </c>
      <c r="N317" s="38" t="s">
        <v>125</v>
      </c>
      <c r="O317" s="38" t="s">
        <v>205</v>
      </c>
      <c r="P317" s="38" t="s">
        <v>118</v>
      </c>
      <c r="Q317" s="81">
        <v>20</v>
      </c>
      <c r="R317" s="81">
        <v>20</v>
      </c>
      <c r="S317" s="48">
        <v>0</v>
      </c>
      <c r="T317" s="49">
        <v>0</v>
      </c>
      <c r="U317" s="49">
        <v>0</v>
      </c>
      <c r="V317" s="26" t="s">
        <v>92</v>
      </c>
      <c r="W317" s="25" t="s">
        <v>160</v>
      </c>
      <c r="X317" s="24" t="str">
        <f t="shared" si="5"/>
        <v>新开竹林产业路3000米，宽3.5米</v>
      </c>
      <c r="Y317" s="86">
        <v>1</v>
      </c>
      <c r="Z317" s="39">
        <v>40</v>
      </c>
      <c r="AA317" s="39">
        <v>120</v>
      </c>
      <c r="AB317" s="39">
        <v>12</v>
      </c>
      <c r="AC317" s="59" t="s">
        <v>54</v>
      </c>
      <c r="AD317" s="38" t="s">
        <v>207</v>
      </c>
      <c r="AE317" s="23" t="s">
        <v>989</v>
      </c>
      <c r="AF317" s="38" t="s">
        <v>1008</v>
      </c>
      <c r="IJ317" s="20"/>
      <c r="IK317" s="20"/>
      <c r="IL317" s="20"/>
      <c r="IM317" s="20"/>
    </row>
    <row r="318" spans="1:247" s="1" customFormat="1" ht="36">
      <c r="A318" s="24">
        <v>306</v>
      </c>
      <c r="B318" s="23">
        <v>2023</v>
      </c>
      <c r="C318" s="23" t="s">
        <v>1012</v>
      </c>
      <c r="D318" s="23" t="s">
        <v>41</v>
      </c>
      <c r="E318" s="23" t="s">
        <v>42</v>
      </c>
      <c r="F318" s="23" t="s">
        <v>43</v>
      </c>
      <c r="G318" s="23" t="s">
        <v>984</v>
      </c>
      <c r="H318" s="23" t="s">
        <v>1013</v>
      </c>
      <c r="I318" s="23" t="s">
        <v>87</v>
      </c>
      <c r="J318" s="23" t="s">
        <v>1014</v>
      </c>
      <c r="K318" s="23" t="s">
        <v>89</v>
      </c>
      <c r="L318" s="23">
        <v>1</v>
      </c>
      <c r="M318" s="23" t="s">
        <v>115</v>
      </c>
      <c r="N318" s="38" t="s">
        <v>125</v>
      </c>
      <c r="O318" s="23" t="s">
        <v>254</v>
      </c>
      <c r="P318" s="38" t="s">
        <v>72</v>
      </c>
      <c r="Q318" s="23">
        <v>65</v>
      </c>
      <c r="R318" s="23">
        <v>65</v>
      </c>
      <c r="S318" s="48">
        <v>0</v>
      </c>
      <c r="T318" s="49">
        <v>0</v>
      </c>
      <c r="U318" s="49">
        <v>0</v>
      </c>
      <c r="V318" s="26" t="s">
        <v>92</v>
      </c>
      <c r="W318" s="24" t="s">
        <v>119</v>
      </c>
      <c r="X318" s="24" t="str">
        <f t="shared" si="5"/>
        <v>路面修复及改造1公里，安防300米、堡坎200立方等</v>
      </c>
      <c r="Y318" s="86">
        <v>1</v>
      </c>
      <c r="Z318" s="126">
        <v>219</v>
      </c>
      <c r="AA318" s="126">
        <v>562</v>
      </c>
      <c r="AB318" s="126">
        <v>26</v>
      </c>
      <c r="AC318" s="59" t="s">
        <v>54</v>
      </c>
      <c r="AD318" s="26" t="s">
        <v>255</v>
      </c>
      <c r="AE318" s="23" t="s">
        <v>989</v>
      </c>
      <c r="AF318" s="23" t="s">
        <v>1013</v>
      </c>
      <c r="IJ318" s="20"/>
      <c r="IK318" s="20"/>
      <c r="IL318" s="20"/>
      <c r="IM318" s="20"/>
    </row>
    <row r="319" spans="1:32" s="2" customFormat="1" ht="84">
      <c r="A319" s="24">
        <v>307</v>
      </c>
      <c r="B319" s="24">
        <v>2023</v>
      </c>
      <c r="C319" s="24" t="s">
        <v>1015</v>
      </c>
      <c r="D319" s="24" t="s">
        <v>41</v>
      </c>
      <c r="E319" s="24" t="s">
        <v>42</v>
      </c>
      <c r="F319" s="24" t="s">
        <v>43</v>
      </c>
      <c r="G319" s="24" t="s">
        <v>984</v>
      </c>
      <c r="H319" s="24" t="s">
        <v>1013</v>
      </c>
      <c r="I319" s="24" t="s">
        <v>87</v>
      </c>
      <c r="J319" s="24" t="s">
        <v>1016</v>
      </c>
      <c r="K319" s="24" t="s">
        <v>89</v>
      </c>
      <c r="L319" s="24">
        <v>0.8</v>
      </c>
      <c r="M319" s="24" t="s">
        <v>115</v>
      </c>
      <c r="N319" s="24" t="s">
        <v>125</v>
      </c>
      <c r="O319" s="24" t="s">
        <v>126</v>
      </c>
      <c r="P319" s="24" t="s">
        <v>72</v>
      </c>
      <c r="Q319" s="24">
        <v>70</v>
      </c>
      <c r="R319" s="24">
        <v>70</v>
      </c>
      <c r="S319" s="24">
        <v>0</v>
      </c>
      <c r="T319" s="24">
        <v>0</v>
      </c>
      <c r="U319" s="24">
        <v>0</v>
      </c>
      <c r="V319" s="26" t="s">
        <v>92</v>
      </c>
      <c r="W319" s="24" t="s">
        <v>119</v>
      </c>
      <c r="X319" s="24" t="str">
        <f t="shared" si="5"/>
        <v>打抗旱机井3个；，管网更换700米（PE160);圩镇集中供水增加水源点1处，管网延伸800米电动机抽水泵1台等配套设施建设</v>
      </c>
      <c r="Y319" s="24">
        <v>1</v>
      </c>
      <c r="Z319" s="24">
        <v>230</v>
      </c>
      <c r="AA319" s="24">
        <v>920</v>
      </c>
      <c r="AB319" s="24">
        <v>25</v>
      </c>
      <c r="AC319" s="24" t="s">
        <v>54</v>
      </c>
      <c r="AD319" s="24" t="s">
        <v>129</v>
      </c>
      <c r="AE319" s="24" t="s">
        <v>989</v>
      </c>
      <c r="AF319" s="24" t="s">
        <v>1017</v>
      </c>
    </row>
    <row r="320" spans="1:32" s="2" customFormat="1" ht="36">
      <c r="A320" s="24">
        <v>308</v>
      </c>
      <c r="B320" s="24">
        <v>2023</v>
      </c>
      <c r="C320" s="24" t="s">
        <v>1018</v>
      </c>
      <c r="D320" s="24" t="s">
        <v>41</v>
      </c>
      <c r="E320" s="24" t="s">
        <v>42</v>
      </c>
      <c r="F320" s="24" t="s">
        <v>43</v>
      </c>
      <c r="G320" s="24" t="s">
        <v>984</v>
      </c>
      <c r="H320" s="24" t="s">
        <v>1006</v>
      </c>
      <c r="I320" s="24" t="s">
        <v>87</v>
      </c>
      <c r="J320" s="24" t="s">
        <v>1019</v>
      </c>
      <c r="K320" s="24" t="s">
        <v>192</v>
      </c>
      <c r="L320" s="24">
        <v>500</v>
      </c>
      <c r="M320" s="24" t="s">
        <v>115</v>
      </c>
      <c r="N320" s="24" t="s">
        <v>116</v>
      </c>
      <c r="O320" s="24" t="s">
        <v>117</v>
      </c>
      <c r="P320" s="24" t="s">
        <v>72</v>
      </c>
      <c r="Q320" s="24">
        <v>25</v>
      </c>
      <c r="R320" s="24">
        <v>0</v>
      </c>
      <c r="S320" s="24">
        <v>25</v>
      </c>
      <c r="T320" s="23">
        <v>0</v>
      </c>
      <c r="U320" s="24">
        <v>0</v>
      </c>
      <c r="V320" s="26" t="s">
        <v>92</v>
      </c>
      <c r="W320" s="24" t="s">
        <v>119</v>
      </c>
      <c r="X320" s="24" t="str">
        <f t="shared" si="5"/>
        <v>浆砌块料100立方米，沟道盖板440块，余坪硬化42平方米等</v>
      </c>
      <c r="Y320" s="24">
        <v>1</v>
      </c>
      <c r="Z320" s="24">
        <v>43</v>
      </c>
      <c r="AA320" s="24">
        <v>135</v>
      </c>
      <c r="AB320" s="24">
        <v>19</v>
      </c>
      <c r="AC320" s="24" t="s">
        <v>54</v>
      </c>
      <c r="AD320" s="24" t="s">
        <v>55</v>
      </c>
      <c r="AE320" s="24" t="s">
        <v>989</v>
      </c>
      <c r="AF320" s="24" t="s">
        <v>1006</v>
      </c>
    </row>
    <row r="321" spans="1:247" s="1" customFormat="1" ht="36">
      <c r="A321" s="24">
        <v>309</v>
      </c>
      <c r="B321" s="23">
        <v>2023</v>
      </c>
      <c r="C321" s="38" t="s">
        <v>1020</v>
      </c>
      <c r="D321" s="23" t="s">
        <v>41</v>
      </c>
      <c r="E321" s="23" t="s">
        <v>42</v>
      </c>
      <c r="F321" s="23" t="s">
        <v>43</v>
      </c>
      <c r="G321" s="23" t="s">
        <v>984</v>
      </c>
      <c r="H321" s="38" t="s">
        <v>1006</v>
      </c>
      <c r="I321" s="23" t="s">
        <v>87</v>
      </c>
      <c r="J321" s="38" t="s">
        <v>1021</v>
      </c>
      <c r="K321" s="38" t="s">
        <v>89</v>
      </c>
      <c r="L321" s="38">
        <v>0.6</v>
      </c>
      <c r="M321" s="23" t="s">
        <v>115</v>
      </c>
      <c r="N321" s="38" t="s">
        <v>125</v>
      </c>
      <c r="O321" s="23" t="s">
        <v>254</v>
      </c>
      <c r="P321" s="38" t="s">
        <v>72</v>
      </c>
      <c r="Q321" s="81">
        <v>50</v>
      </c>
      <c r="R321" s="81">
        <v>50</v>
      </c>
      <c r="S321" s="48">
        <v>0</v>
      </c>
      <c r="T321" s="49">
        <v>0</v>
      </c>
      <c r="U321" s="49">
        <v>0</v>
      </c>
      <c r="V321" s="26" t="s">
        <v>92</v>
      </c>
      <c r="W321" s="24" t="s">
        <v>119</v>
      </c>
      <c r="X321" s="24" t="str">
        <f t="shared" si="5"/>
        <v>护坡建设长600米，高2.5米，宽1.2米</v>
      </c>
      <c r="Y321" s="86">
        <v>1</v>
      </c>
      <c r="Z321" s="126">
        <v>63</v>
      </c>
      <c r="AA321" s="126">
        <v>181</v>
      </c>
      <c r="AB321" s="126">
        <v>12</v>
      </c>
      <c r="AC321" s="59" t="s">
        <v>54</v>
      </c>
      <c r="AD321" s="26" t="s">
        <v>255</v>
      </c>
      <c r="AE321" s="23" t="s">
        <v>989</v>
      </c>
      <c r="AF321" s="38" t="s">
        <v>1006</v>
      </c>
      <c r="IJ321" s="20"/>
      <c r="IK321" s="20"/>
      <c r="IL321" s="20"/>
      <c r="IM321" s="20"/>
    </row>
    <row r="322" spans="1:247" s="1" customFormat="1" ht="36">
      <c r="A322" s="24">
        <v>310</v>
      </c>
      <c r="B322" s="23">
        <v>2023</v>
      </c>
      <c r="C322" s="38" t="s">
        <v>1022</v>
      </c>
      <c r="D322" s="23" t="s">
        <v>41</v>
      </c>
      <c r="E322" s="23" t="s">
        <v>42</v>
      </c>
      <c r="F322" s="23" t="s">
        <v>43</v>
      </c>
      <c r="G322" s="23" t="s">
        <v>984</v>
      </c>
      <c r="H322" s="38" t="s">
        <v>1006</v>
      </c>
      <c r="I322" s="23" t="s">
        <v>87</v>
      </c>
      <c r="J322" s="38" t="s">
        <v>1023</v>
      </c>
      <c r="K322" s="38" t="s">
        <v>89</v>
      </c>
      <c r="L322" s="38">
        <v>0.5</v>
      </c>
      <c r="M322" s="23" t="s">
        <v>115</v>
      </c>
      <c r="N322" s="38" t="s">
        <v>125</v>
      </c>
      <c r="O322" s="23" t="s">
        <v>254</v>
      </c>
      <c r="P322" s="38" t="s">
        <v>72</v>
      </c>
      <c r="Q322" s="81">
        <v>30</v>
      </c>
      <c r="R322" s="81">
        <v>30</v>
      </c>
      <c r="S322" s="48">
        <v>0</v>
      </c>
      <c r="T322" s="49">
        <v>0</v>
      </c>
      <c r="U322" s="49">
        <v>0</v>
      </c>
      <c r="V322" s="26" t="s">
        <v>92</v>
      </c>
      <c r="W322" s="24" t="s">
        <v>119</v>
      </c>
      <c r="X322" s="24" t="str">
        <f t="shared" si="5"/>
        <v>道路拓宽硬化500米，宽4.5米，厚22公分</v>
      </c>
      <c r="Y322" s="86">
        <v>1</v>
      </c>
      <c r="Z322" s="126">
        <v>63</v>
      </c>
      <c r="AA322" s="126">
        <v>181</v>
      </c>
      <c r="AB322" s="126">
        <v>12</v>
      </c>
      <c r="AC322" s="59" t="s">
        <v>54</v>
      </c>
      <c r="AD322" s="26" t="s">
        <v>255</v>
      </c>
      <c r="AE322" s="23" t="s">
        <v>989</v>
      </c>
      <c r="AF322" s="38" t="s">
        <v>1006</v>
      </c>
      <c r="IJ322" s="20"/>
      <c r="IK322" s="20"/>
      <c r="IL322" s="20"/>
      <c r="IM322" s="20"/>
    </row>
    <row r="323" spans="1:247" s="1" customFormat="1" ht="36">
      <c r="A323" s="24">
        <v>311</v>
      </c>
      <c r="B323" s="23">
        <v>2023</v>
      </c>
      <c r="C323" s="23" t="s">
        <v>1024</v>
      </c>
      <c r="D323" s="23" t="s">
        <v>41</v>
      </c>
      <c r="E323" s="23" t="s">
        <v>42</v>
      </c>
      <c r="F323" s="23" t="s">
        <v>43</v>
      </c>
      <c r="G323" s="23" t="s">
        <v>984</v>
      </c>
      <c r="H323" s="38" t="s">
        <v>1006</v>
      </c>
      <c r="I323" s="23" t="s">
        <v>87</v>
      </c>
      <c r="J323" s="23" t="s">
        <v>1025</v>
      </c>
      <c r="K323" s="38" t="s">
        <v>192</v>
      </c>
      <c r="L323" s="38">
        <v>5000</v>
      </c>
      <c r="M323" s="24" t="s">
        <v>49</v>
      </c>
      <c r="N323" s="38" t="s">
        <v>107</v>
      </c>
      <c r="O323" s="23" t="s">
        <v>108</v>
      </c>
      <c r="P323" s="38" t="s">
        <v>118</v>
      </c>
      <c r="Q323" s="81">
        <v>95</v>
      </c>
      <c r="R323" s="81">
        <v>95</v>
      </c>
      <c r="S323" s="48">
        <v>0</v>
      </c>
      <c r="T323" s="49">
        <v>0</v>
      </c>
      <c r="U323" s="49">
        <v>0</v>
      </c>
      <c r="V323" s="26" t="s">
        <v>92</v>
      </c>
      <c r="W323" s="25" t="s">
        <v>160</v>
      </c>
      <c r="X323" s="24" t="str">
        <f t="shared" si="5"/>
        <v>燕子岩电厂仓库周边土地平整5000平方等设施</v>
      </c>
      <c r="Y323" s="86">
        <v>1</v>
      </c>
      <c r="Z323" s="39">
        <v>46</v>
      </c>
      <c r="AA323" s="39">
        <v>153</v>
      </c>
      <c r="AB323" s="23">
        <v>19</v>
      </c>
      <c r="AC323" s="59" t="s">
        <v>54</v>
      </c>
      <c r="AD323" s="38" t="s">
        <v>55</v>
      </c>
      <c r="AE323" s="23" t="s">
        <v>989</v>
      </c>
      <c r="AF323" s="38" t="s">
        <v>1006</v>
      </c>
      <c r="IJ323" s="20"/>
      <c r="IK323" s="20"/>
      <c r="IL323" s="20"/>
      <c r="IM323" s="20"/>
    </row>
    <row r="324" spans="1:247" s="1" customFormat="1" ht="36">
      <c r="A324" s="24">
        <v>312</v>
      </c>
      <c r="B324" s="23">
        <v>2023</v>
      </c>
      <c r="C324" s="28" t="s">
        <v>1026</v>
      </c>
      <c r="D324" s="23" t="s">
        <v>41</v>
      </c>
      <c r="E324" s="23" t="s">
        <v>42</v>
      </c>
      <c r="F324" s="23" t="s">
        <v>43</v>
      </c>
      <c r="G324" s="23" t="s">
        <v>984</v>
      </c>
      <c r="H324" s="38" t="s">
        <v>1006</v>
      </c>
      <c r="I324" s="23" t="s">
        <v>87</v>
      </c>
      <c r="J324" s="28" t="s">
        <v>1027</v>
      </c>
      <c r="K324" s="38" t="s">
        <v>216</v>
      </c>
      <c r="L324" s="38">
        <v>100</v>
      </c>
      <c r="M324" s="23" t="s">
        <v>115</v>
      </c>
      <c r="N324" s="38" t="s">
        <v>125</v>
      </c>
      <c r="O324" s="23" t="s">
        <v>254</v>
      </c>
      <c r="P324" s="38" t="s">
        <v>72</v>
      </c>
      <c r="Q324" s="81">
        <v>30</v>
      </c>
      <c r="R324" s="81">
        <v>30</v>
      </c>
      <c r="S324" s="48">
        <v>0</v>
      </c>
      <c r="T324" s="49">
        <v>0</v>
      </c>
      <c r="U324" s="49">
        <v>0</v>
      </c>
      <c r="V324" s="26" t="s">
        <v>92</v>
      </c>
      <c r="W324" s="24" t="s">
        <v>119</v>
      </c>
      <c r="X324" s="24" t="str">
        <f t="shared" si="5"/>
        <v>砌堡坎100立方米，排水沟维修清理，路口改造1处</v>
      </c>
      <c r="Y324" s="86">
        <v>1</v>
      </c>
      <c r="Z324" s="26">
        <v>156</v>
      </c>
      <c r="AA324" s="26">
        <v>420</v>
      </c>
      <c r="AB324" s="26">
        <v>36</v>
      </c>
      <c r="AC324" s="59" t="s">
        <v>54</v>
      </c>
      <c r="AD324" s="26" t="s">
        <v>255</v>
      </c>
      <c r="AE324" s="23" t="s">
        <v>989</v>
      </c>
      <c r="AF324" s="38" t="s">
        <v>1006</v>
      </c>
      <c r="IJ324" s="20"/>
      <c r="IK324" s="20"/>
      <c r="IL324" s="20"/>
      <c r="IM324" s="20"/>
    </row>
    <row r="325" spans="1:247" s="1" customFormat="1" ht="36">
      <c r="A325" s="24">
        <v>313</v>
      </c>
      <c r="B325" s="23">
        <v>2023</v>
      </c>
      <c r="C325" s="38" t="s">
        <v>1028</v>
      </c>
      <c r="D325" s="23" t="s">
        <v>41</v>
      </c>
      <c r="E325" s="23" t="s">
        <v>42</v>
      </c>
      <c r="F325" s="24" t="s">
        <v>43</v>
      </c>
      <c r="G325" s="23" t="s">
        <v>984</v>
      </c>
      <c r="H325" s="38" t="s">
        <v>1029</v>
      </c>
      <c r="I325" s="23" t="s">
        <v>87</v>
      </c>
      <c r="J325" s="38" t="s">
        <v>1030</v>
      </c>
      <c r="K325" s="38" t="s">
        <v>100</v>
      </c>
      <c r="L325" s="38">
        <v>20</v>
      </c>
      <c r="M325" s="24" t="s">
        <v>49</v>
      </c>
      <c r="N325" s="38" t="s">
        <v>90</v>
      </c>
      <c r="O325" s="23" t="s">
        <v>91</v>
      </c>
      <c r="P325" s="38" t="s">
        <v>52</v>
      </c>
      <c r="Q325" s="81">
        <v>60</v>
      </c>
      <c r="R325" s="81">
        <v>60</v>
      </c>
      <c r="S325" s="48">
        <v>0</v>
      </c>
      <c r="T325" s="49">
        <v>0</v>
      </c>
      <c r="U325" s="49">
        <v>0</v>
      </c>
      <c r="V325" s="26" t="s">
        <v>92</v>
      </c>
      <c r="W325" s="25" t="s">
        <v>160</v>
      </c>
      <c r="X325" s="24" t="str">
        <f t="shared" si="5"/>
        <v>建设采摘园10亩，劳动实践基地一座及配套设施建设</v>
      </c>
      <c r="Y325" s="86">
        <v>1</v>
      </c>
      <c r="Z325" s="126">
        <v>46</v>
      </c>
      <c r="AA325" s="126">
        <v>144</v>
      </c>
      <c r="AB325" s="23">
        <v>19</v>
      </c>
      <c r="AC325" s="59" t="s">
        <v>54</v>
      </c>
      <c r="AD325" s="38" t="s">
        <v>55</v>
      </c>
      <c r="AE325" s="23" t="s">
        <v>989</v>
      </c>
      <c r="AF325" s="38" t="s">
        <v>1029</v>
      </c>
      <c r="IJ325" s="20"/>
      <c r="IK325" s="20"/>
      <c r="IL325" s="20"/>
      <c r="IM325" s="20"/>
    </row>
    <row r="326" spans="1:247" s="1" customFormat="1" ht="36">
      <c r="A326" s="24">
        <v>314</v>
      </c>
      <c r="B326" s="23">
        <v>2023</v>
      </c>
      <c r="C326" s="28" t="s">
        <v>1031</v>
      </c>
      <c r="D326" s="38" t="s">
        <v>41</v>
      </c>
      <c r="E326" s="23" t="s">
        <v>42</v>
      </c>
      <c r="F326" s="38" t="s">
        <v>43</v>
      </c>
      <c r="G326" s="38" t="s">
        <v>984</v>
      </c>
      <c r="H326" s="38" t="s">
        <v>1032</v>
      </c>
      <c r="I326" s="26" t="s">
        <v>186</v>
      </c>
      <c r="J326" s="38" t="s">
        <v>1033</v>
      </c>
      <c r="K326" s="38" t="s">
        <v>89</v>
      </c>
      <c r="L326" s="38">
        <v>0.8</v>
      </c>
      <c r="M326" s="38" t="s">
        <v>115</v>
      </c>
      <c r="N326" s="38" t="s">
        <v>125</v>
      </c>
      <c r="O326" s="38" t="s">
        <v>254</v>
      </c>
      <c r="P326" s="38" t="s">
        <v>72</v>
      </c>
      <c r="Q326" s="38">
        <v>98</v>
      </c>
      <c r="R326" s="38">
        <v>98</v>
      </c>
      <c r="S326" s="48">
        <v>0</v>
      </c>
      <c r="T326" s="49">
        <v>0</v>
      </c>
      <c r="U326" s="49">
        <v>0</v>
      </c>
      <c r="V326" s="26" t="s">
        <v>92</v>
      </c>
      <c r="W326" s="24" t="s">
        <v>119</v>
      </c>
      <c r="X326" s="24" t="str">
        <f t="shared" si="5"/>
        <v>扩宽公路0.8千米，扩宽至6米等</v>
      </c>
      <c r="Y326" s="38">
        <v>1</v>
      </c>
      <c r="Z326" s="38">
        <v>254</v>
      </c>
      <c r="AA326" s="38">
        <v>968</v>
      </c>
      <c r="AB326" s="38">
        <v>16</v>
      </c>
      <c r="AC326" s="59" t="s">
        <v>54</v>
      </c>
      <c r="AD326" s="38" t="s">
        <v>255</v>
      </c>
      <c r="AE326" s="23" t="s">
        <v>989</v>
      </c>
      <c r="AF326" s="38" t="s">
        <v>1032</v>
      </c>
      <c r="IJ326" s="20"/>
      <c r="IK326" s="20"/>
      <c r="IL326" s="20"/>
      <c r="IM326" s="20"/>
    </row>
    <row r="327" spans="1:32" s="2" customFormat="1" ht="36">
      <c r="A327" s="24">
        <v>315</v>
      </c>
      <c r="B327" s="24">
        <v>2023</v>
      </c>
      <c r="C327" s="24" t="s">
        <v>1034</v>
      </c>
      <c r="D327" s="24" t="s">
        <v>41</v>
      </c>
      <c r="E327" s="24" t="s">
        <v>42</v>
      </c>
      <c r="F327" s="24" t="s">
        <v>43</v>
      </c>
      <c r="G327" s="24" t="s">
        <v>984</v>
      </c>
      <c r="H327" s="24" t="s">
        <v>1006</v>
      </c>
      <c r="I327" s="24" t="s">
        <v>87</v>
      </c>
      <c r="J327" s="24" t="s">
        <v>1035</v>
      </c>
      <c r="K327" s="24" t="s">
        <v>192</v>
      </c>
      <c r="L327" s="24">
        <v>500</v>
      </c>
      <c r="M327" s="24" t="s">
        <v>115</v>
      </c>
      <c r="N327" s="24" t="s">
        <v>116</v>
      </c>
      <c r="O327" s="24" t="s">
        <v>117</v>
      </c>
      <c r="P327" s="24" t="s">
        <v>72</v>
      </c>
      <c r="Q327" s="24">
        <v>25</v>
      </c>
      <c r="R327" s="24">
        <v>0</v>
      </c>
      <c r="S327" s="24">
        <v>25</v>
      </c>
      <c r="T327" s="23">
        <v>0</v>
      </c>
      <c r="U327" s="24">
        <v>0</v>
      </c>
      <c r="V327" s="26" t="s">
        <v>92</v>
      </c>
      <c r="W327" s="24" t="s">
        <v>119</v>
      </c>
      <c r="X327" s="24" t="str">
        <f aca="true" t="shared" si="6" ref="X327:X390">J327</f>
        <v>余坪硬化780平方米，浆砌块石90立方米，平整场地329平方米等</v>
      </c>
      <c r="Y327" s="24">
        <v>1</v>
      </c>
      <c r="Z327" s="24">
        <v>43</v>
      </c>
      <c r="AA327" s="24">
        <v>135</v>
      </c>
      <c r="AB327" s="24">
        <v>19</v>
      </c>
      <c r="AC327" s="24" t="s">
        <v>54</v>
      </c>
      <c r="AD327" s="24" t="s">
        <v>55</v>
      </c>
      <c r="AE327" s="24" t="s">
        <v>989</v>
      </c>
      <c r="AF327" s="24" t="s">
        <v>1006</v>
      </c>
    </row>
    <row r="328" spans="1:247" s="1" customFormat="1" ht="36">
      <c r="A328" s="24">
        <v>316</v>
      </c>
      <c r="B328" s="23">
        <v>2023</v>
      </c>
      <c r="C328" s="28" t="s">
        <v>1036</v>
      </c>
      <c r="D328" s="38" t="s">
        <v>41</v>
      </c>
      <c r="E328" s="23" t="s">
        <v>42</v>
      </c>
      <c r="F328" s="38" t="s">
        <v>43</v>
      </c>
      <c r="G328" s="38" t="s">
        <v>984</v>
      </c>
      <c r="H328" s="23" t="s">
        <v>1006</v>
      </c>
      <c r="I328" s="23" t="s">
        <v>87</v>
      </c>
      <c r="J328" s="38" t="s">
        <v>1037</v>
      </c>
      <c r="K328" s="38" t="s">
        <v>89</v>
      </c>
      <c r="L328" s="38">
        <v>0.8</v>
      </c>
      <c r="M328" s="38" t="s">
        <v>115</v>
      </c>
      <c r="N328" s="38" t="s">
        <v>125</v>
      </c>
      <c r="O328" s="38" t="s">
        <v>217</v>
      </c>
      <c r="P328" s="38" t="s">
        <v>72</v>
      </c>
      <c r="Q328" s="38">
        <v>60</v>
      </c>
      <c r="R328" s="38">
        <v>60</v>
      </c>
      <c r="S328" s="48">
        <v>0</v>
      </c>
      <c r="T328" s="49">
        <v>0</v>
      </c>
      <c r="U328" s="49">
        <v>0</v>
      </c>
      <c r="V328" s="26" t="s">
        <v>92</v>
      </c>
      <c r="W328" s="24" t="s">
        <v>119</v>
      </c>
      <c r="X328" s="24" t="str">
        <f t="shared" si="6"/>
        <v>堤坝23米、水渠50米、浇灌渠道800米等设施配套建设</v>
      </c>
      <c r="Y328" s="38">
        <v>1</v>
      </c>
      <c r="Z328" s="38">
        <v>254</v>
      </c>
      <c r="AA328" s="38">
        <v>968</v>
      </c>
      <c r="AB328" s="38">
        <v>16</v>
      </c>
      <c r="AC328" s="59" t="s">
        <v>54</v>
      </c>
      <c r="AD328" s="38" t="s">
        <v>55</v>
      </c>
      <c r="AE328" s="23" t="s">
        <v>989</v>
      </c>
      <c r="AF328" s="23" t="s">
        <v>1006</v>
      </c>
      <c r="IJ328" s="20"/>
      <c r="IK328" s="20"/>
      <c r="IL328" s="20"/>
      <c r="IM328" s="20"/>
    </row>
    <row r="329" spans="1:247" s="1" customFormat="1" ht="36">
      <c r="A329" s="24">
        <v>317</v>
      </c>
      <c r="B329" s="23">
        <v>2023</v>
      </c>
      <c r="C329" s="38" t="s">
        <v>1038</v>
      </c>
      <c r="D329" s="23" t="s">
        <v>41</v>
      </c>
      <c r="E329" s="23" t="s">
        <v>42</v>
      </c>
      <c r="F329" s="24" t="s">
        <v>43</v>
      </c>
      <c r="G329" s="23" t="s">
        <v>984</v>
      </c>
      <c r="H329" s="23" t="s">
        <v>1039</v>
      </c>
      <c r="I329" s="26" t="s">
        <v>186</v>
      </c>
      <c r="J329" s="38" t="s">
        <v>1040</v>
      </c>
      <c r="K329" s="23" t="s">
        <v>100</v>
      </c>
      <c r="L329" s="38">
        <v>15</v>
      </c>
      <c r="M329" s="24" t="s">
        <v>49</v>
      </c>
      <c r="N329" s="23" t="s">
        <v>90</v>
      </c>
      <c r="O329" s="23" t="s">
        <v>91</v>
      </c>
      <c r="P329" s="38" t="s">
        <v>52</v>
      </c>
      <c r="Q329" s="81">
        <v>30</v>
      </c>
      <c r="R329" s="81">
        <v>30</v>
      </c>
      <c r="S329" s="48">
        <v>0</v>
      </c>
      <c r="T329" s="49">
        <v>0</v>
      </c>
      <c r="U329" s="49">
        <v>0</v>
      </c>
      <c r="V329" s="26" t="s">
        <v>92</v>
      </c>
      <c r="W329" s="25" t="s">
        <v>160</v>
      </c>
      <c r="X329" s="24" t="str">
        <f t="shared" si="6"/>
        <v>流转土地种植无花果15亩以及配套设施建设</v>
      </c>
      <c r="Y329" s="86">
        <v>1</v>
      </c>
      <c r="Z329" s="86">
        <v>24</v>
      </c>
      <c r="AA329" s="86">
        <v>95</v>
      </c>
      <c r="AB329" s="31" t="s">
        <v>913</v>
      </c>
      <c r="AC329" s="59" t="s">
        <v>54</v>
      </c>
      <c r="AD329" s="38" t="s">
        <v>55</v>
      </c>
      <c r="AE329" s="23" t="s">
        <v>989</v>
      </c>
      <c r="AF329" s="23" t="s">
        <v>1039</v>
      </c>
      <c r="IJ329" s="20"/>
      <c r="IK329" s="20"/>
      <c r="IL329" s="20"/>
      <c r="IM329" s="20"/>
    </row>
    <row r="330" spans="1:32" s="2" customFormat="1" ht="36">
      <c r="A330" s="24">
        <v>318</v>
      </c>
      <c r="B330" s="24">
        <v>2023</v>
      </c>
      <c r="C330" s="24" t="s">
        <v>1041</v>
      </c>
      <c r="D330" s="24" t="s">
        <v>41</v>
      </c>
      <c r="E330" s="24" t="s">
        <v>42</v>
      </c>
      <c r="F330" s="24" t="s">
        <v>43</v>
      </c>
      <c r="G330" s="24" t="s">
        <v>984</v>
      </c>
      <c r="H330" s="24" t="s">
        <v>1006</v>
      </c>
      <c r="I330" s="24" t="s">
        <v>87</v>
      </c>
      <c r="J330" s="24" t="s">
        <v>1042</v>
      </c>
      <c r="K330" s="24" t="s">
        <v>192</v>
      </c>
      <c r="L330" s="24">
        <v>500</v>
      </c>
      <c r="M330" s="24" t="s">
        <v>115</v>
      </c>
      <c r="N330" s="24" t="s">
        <v>125</v>
      </c>
      <c r="O330" s="24" t="s">
        <v>217</v>
      </c>
      <c r="P330" s="24" t="s">
        <v>118</v>
      </c>
      <c r="Q330" s="24">
        <v>25</v>
      </c>
      <c r="R330" s="24">
        <v>25</v>
      </c>
      <c r="S330" s="24">
        <v>0</v>
      </c>
      <c r="T330" s="24">
        <v>0</v>
      </c>
      <c r="U330" s="24">
        <v>0</v>
      </c>
      <c r="V330" s="26" t="s">
        <v>92</v>
      </c>
      <c r="W330" s="24" t="s">
        <v>119</v>
      </c>
      <c r="X330" s="24" t="str">
        <f t="shared" si="6"/>
        <v>堡坎70立方米，吸水砖700平方米等设施建设</v>
      </c>
      <c r="Y330" s="24">
        <v>1</v>
      </c>
      <c r="Z330" s="24">
        <v>20</v>
      </c>
      <c r="AA330" s="24">
        <v>95</v>
      </c>
      <c r="AB330" s="24">
        <v>5</v>
      </c>
      <c r="AC330" s="24" t="s">
        <v>54</v>
      </c>
      <c r="AD330" s="24" t="s">
        <v>129</v>
      </c>
      <c r="AE330" s="24" t="s">
        <v>989</v>
      </c>
      <c r="AF330" s="24" t="s">
        <v>1006</v>
      </c>
    </row>
    <row r="331" spans="1:32" s="2" customFormat="1" ht="72">
      <c r="A331" s="24">
        <v>319</v>
      </c>
      <c r="B331" s="24">
        <v>2023</v>
      </c>
      <c r="C331" s="24" t="s">
        <v>1043</v>
      </c>
      <c r="D331" s="24" t="s">
        <v>41</v>
      </c>
      <c r="E331" s="24" t="s">
        <v>42</v>
      </c>
      <c r="F331" s="24" t="s">
        <v>43</v>
      </c>
      <c r="G331" s="24" t="s">
        <v>984</v>
      </c>
      <c r="H331" s="24" t="s">
        <v>1006</v>
      </c>
      <c r="I331" s="24" t="s">
        <v>87</v>
      </c>
      <c r="J331" s="24" t="s">
        <v>1044</v>
      </c>
      <c r="K331" s="24" t="s">
        <v>192</v>
      </c>
      <c r="L331" s="24">
        <v>400</v>
      </c>
      <c r="M331" s="24" t="s">
        <v>49</v>
      </c>
      <c r="N331" s="24" t="s">
        <v>298</v>
      </c>
      <c r="O331" s="24" t="s">
        <v>299</v>
      </c>
      <c r="P331" s="24" t="s">
        <v>52</v>
      </c>
      <c r="Q331" s="24">
        <v>80</v>
      </c>
      <c r="R331" s="24">
        <v>80</v>
      </c>
      <c r="S331" s="24">
        <v>0</v>
      </c>
      <c r="T331" s="24"/>
      <c r="U331" s="24">
        <v>0</v>
      </c>
      <c r="V331" s="24" t="str">
        <f>VLOOKUP(C:C,'[1]12'!$C:$U,19,FALSE)</f>
        <v>据实补助</v>
      </c>
      <c r="W331" s="24" t="s">
        <v>1045</v>
      </c>
      <c r="X331" s="24" t="str">
        <f t="shared" si="6"/>
        <v>建设厂房及冷库800平米等</v>
      </c>
      <c r="Y331" s="24">
        <v>1</v>
      </c>
      <c r="Z331" s="24">
        <v>89</v>
      </c>
      <c r="AA331" s="24">
        <v>205</v>
      </c>
      <c r="AB331" s="24">
        <v>16</v>
      </c>
      <c r="AC331" s="24" t="s">
        <v>54</v>
      </c>
      <c r="AD331" s="24" t="s">
        <v>55</v>
      </c>
      <c r="AE331" s="24" t="s">
        <v>989</v>
      </c>
      <c r="AF331" s="24" t="s">
        <v>1006</v>
      </c>
    </row>
    <row r="332" spans="1:32" s="2" customFormat="1" ht="72">
      <c r="A332" s="24">
        <v>320</v>
      </c>
      <c r="B332" s="24">
        <v>2023</v>
      </c>
      <c r="C332" s="24" t="s">
        <v>1046</v>
      </c>
      <c r="D332" s="24" t="s">
        <v>41</v>
      </c>
      <c r="E332" s="24" t="s">
        <v>42</v>
      </c>
      <c r="F332" s="24" t="s">
        <v>43</v>
      </c>
      <c r="G332" s="24" t="s">
        <v>984</v>
      </c>
      <c r="H332" s="24" t="s">
        <v>985</v>
      </c>
      <c r="I332" s="24" t="s">
        <v>211</v>
      </c>
      <c r="J332" s="24" t="s">
        <v>1047</v>
      </c>
      <c r="K332" s="24" t="s">
        <v>192</v>
      </c>
      <c r="L332" s="24">
        <v>500</v>
      </c>
      <c r="M332" s="24" t="s">
        <v>49</v>
      </c>
      <c r="N332" s="24" t="s">
        <v>298</v>
      </c>
      <c r="O332" s="24" t="s">
        <v>299</v>
      </c>
      <c r="P332" s="24" t="s">
        <v>52</v>
      </c>
      <c r="Q332" s="24">
        <v>80</v>
      </c>
      <c r="R332" s="24">
        <v>80</v>
      </c>
      <c r="S332" s="24">
        <v>0</v>
      </c>
      <c r="T332" s="24"/>
      <c r="U332" s="24">
        <v>0</v>
      </c>
      <c r="V332" s="24" t="s">
        <v>92</v>
      </c>
      <c r="W332" s="24" t="s">
        <v>1048</v>
      </c>
      <c r="X332" s="24" t="str">
        <f t="shared" si="6"/>
        <v>厂房建设约500平方米等配套设施</v>
      </c>
      <c r="Y332" s="24">
        <v>1</v>
      </c>
      <c r="Z332" s="24">
        <v>48</v>
      </c>
      <c r="AA332" s="24">
        <v>161</v>
      </c>
      <c r="AB332" s="24">
        <v>19</v>
      </c>
      <c r="AC332" s="24" t="s">
        <v>54</v>
      </c>
      <c r="AD332" s="24" t="s">
        <v>55</v>
      </c>
      <c r="AE332" s="24" t="s">
        <v>989</v>
      </c>
      <c r="AF332" s="24" t="s">
        <v>985</v>
      </c>
    </row>
    <row r="333" spans="1:32" s="2" customFormat="1" ht="72">
      <c r="A333" s="24">
        <v>321</v>
      </c>
      <c r="B333" s="24">
        <v>2023</v>
      </c>
      <c r="C333" s="24" t="s">
        <v>1049</v>
      </c>
      <c r="D333" s="24" t="s">
        <v>41</v>
      </c>
      <c r="E333" s="24" t="s">
        <v>42</v>
      </c>
      <c r="F333" s="24" t="s">
        <v>43</v>
      </c>
      <c r="G333" s="24" t="s">
        <v>984</v>
      </c>
      <c r="H333" s="24" t="s">
        <v>985</v>
      </c>
      <c r="I333" s="24" t="s">
        <v>211</v>
      </c>
      <c r="J333" s="24" t="s">
        <v>1050</v>
      </c>
      <c r="K333" s="24" t="s">
        <v>216</v>
      </c>
      <c r="L333" s="24">
        <v>100</v>
      </c>
      <c r="M333" s="24" t="s">
        <v>115</v>
      </c>
      <c r="N333" s="24" t="s">
        <v>125</v>
      </c>
      <c r="O333" s="24" t="s">
        <v>217</v>
      </c>
      <c r="P333" s="24" t="s">
        <v>72</v>
      </c>
      <c r="Q333" s="24">
        <v>50</v>
      </c>
      <c r="R333" s="24">
        <v>50</v>
      </c>
      <c r="S333" s="24">
        <v>0</v>
      </c>
      <c r="T333" s="24">
        <v>0</v>
      </c>
      <c r="U333" s="24">
        <v>0</v>
      </c>
      <c r="V333" s="26" t="s">
        <v>92</v>
      </c>
      <c r="W333" s="24" t="s">
        <v>119</v>
      </c>
      <c r="X333" s="24" t="str">
        <f t="shared" si="6"/>
        <v>堡坎100立方米、2米*3.5米桥梁一座、路面硬化204平方米，铺设道路868平方米，垃圾桶8个，场地平整3385平方米等</v>
      </c>
      <c r="Y333" s="24">
        <v>1</v>
      </c>
      <c r="Z333" s="24">
        <v>35</v>
      </c>
      <c r="AA333" s="24">
        <v>168</v>
      </c>
      <c r="AB333" s="24">
        <v>24</v>
      </c>
      <c r="AC333" s="24" t="s">
        <v>499</v>
      </c>
      <c r="AD333" s="24" t="s">
        <v>1051</v>
      </c>
      <c r="AE333" s="24" t="s">
        <v>989</v>
      </c>
      <c r="AF333" s="24" t="s">
        <v>985</v>
      </c>
    </row>
    <row r="334" spans="1:32" s="2" customFormat="1" ht="72.75" customHeight="1">
      <c r="A334" s="24">
        <v>322</v>
      </c>
      <c r="B334" s="34">
        <v>2023</v>
      </c>
      <c r="C334" s="23" t="s">
        <v>1052</v>
      </c>
      <c r="D334" s="23" t="s">
        <v>41</v>
      </c>
      <c r="E334" s="23" t="s">
        <v>1053</v>
      </c>
      <c r="F334" s="23" t="s">
        <v>43</v>
      </c>
      <c r="G334" s="23" t="s">
        <v>984</v>
      </c>
      <c r="H334" s="23" t="s">
        <v>1006</v>
      </c>
      <c r="I334" s="35" t="s">
        <v>46</v>
      </c>
      <c r="J334" s="23" t="s">
        <v>1054</v>
      </c>
      <c r="K334" s="26" t="s">
        <v>192</v>
      </c>
      <c r="L334" s="31" t="s">
        <v>1055</v>
      </c>
      <c r="M334" s="24" t="s">
        <v>115</v>
      </c>
      <c r="N334" s="38" t="s">
        <v>125</v>
      </c>
      <c r="O334" s="38" t="s">
        <v>217</v>
      </c>
      <c r="P334" s="38" t="s">
        <v>118</v>
      </c>
      <c r="Q334" s="26">
        <v>20</v>
      </c>
      <c r="R334" s="84">
        <v>20</v>
      </c>
      <c r="S334" s="84">
        <v>0</v>
      </c>
      <c r="T334" s="49">
        <v>0</v>
      </c>
      <c r="U334" s="28">
        <v>0</v>
      </c>
      <c r="V334" s="26" t="s">
        <v>92</v>
      </c>
      <c r="W334" s="24" t="s">
        <v>218</v>
      </c>
      <c r="X334" s="24" t="str">
        <f t="shared" si="6"/>
        <v>余坪硬化1200平方米，水沟101米，场地平整850平方米，浆砌鹅卵石堡坎30立方米等</v>
      </c>
      <c r="Y334" s="117">
        <v>1</v>
      </c>
      <c r="Z334" s="135">
        <v>48</v>
      </c>
      <c r="AA334" s="135">
        <v>161</v>
      </c>
      <c r="AB334" s="135">
        <v>9</v>
      </c>
      <c r="AC334" s="31" t="s">
        <v>1056</v>
      </c>
      <c r="AD334" s="35" t="s">
        <v>55</v>
      </c>
      <c r="AE334" s="23" t="s">
        <v>984</v>
      </c>
      <c r="AF334" s="35" t="s">
        <v>1039</v>
      </c>
    </row>
    <row r="335" spans="1:247" s="1" customFormat="1" ht="12">
      <c r="A335" s="65" t="s">
        <v>1057</v>
      </c>
      <c r="B335" s="65"/>
      <c r="C335" s="65"/>
      <c r="D335" s="65"/>
      <c r="E335" s="65"/>
      <c r="F335" s="65"/>
      <c r="G335" s="65"/>
      <c r="H335" s="65"/>
      <c r="I335" s="65"/>
      <c r="J335" s="38"/>
      <c r="K335" s="38"/>
      <c r="L335" s="38"/>
      <c r="M335" s="23"/>
      <c r="N335" s="23"/>
      <c r="O335" s="23"/>
      <c r="P335" s="23"/>
      <c r="Q335" s="132">
        <f>SUM(Q309:Q334)</f>
        <v>1277</v>
      </c>
      <c r="R335" s="132">
        <f>SUM(R309:R334)</f>
        <v>1142</v>
      </c>
      <c r="S335" s="132">
        <f>SUM(S309:S334)</f>
        <v>75</v>
      </c>
      <c r="T335" s="132">
        <f>SUM(T309:T334)</f>
        <v>0</v>
      </c>
      <c r="U335" s="132">
        <f>SUM(U309:U334)</f>
        <v>60</v>
      </c>
      <c r="V335" s="81"/>
      <c r="W335" s="81"/>
      <c r="X335" s="24"/>
      <c r="Y335" s="86"/>
      <c r="Z335" s="86"/>
      <c r="AA335" s="86"/>
      <c r="AB335" s="86"/>
      <c r="AC335" s="86">
        <v>0</v>
      </c>
      <c r="AD335" s="74"/>
      <c r="AE335" s="74"/>
      <c r="AF335" s="74"/>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5"/>
      <c r="CB335" s="5"/>
      <c r="CC335" s="5"/>
      <c r="CD335" s="5"/>
      <c r="CE335" s="5"/>
      <c r="CF335" s="5"/>
      <c r="CG335" s="5"/>
      <c r="CH335" s="5"/>
      <c r="CI335" s="5"/>
      <c r="CJ335" s="5"/>
      <c r="CK335" s="5"/>
      <c r="CL335" s="5"/>
      <c r="CM335" s="5"/>
      <c r="CN335" s="5"/>
      <c r="CO335" s="5"/>
      <c r="CP335" s="5"/>
      <c r="CQ335" s="5"/>
      <c r="CR335" s="5"/>
      <c r="CS335" s="5"/>
      <c r="CT335" s="5"/>
      <c r="CU335" s="5"/>
      <c r="CV335" s="5"/>
      <c r="CW335" s="5"/>
      <c r="CX335" s="5"/>
      <c r="CY335" s="5"/>
      <c r="CZ335" s="5"/>
      <c r="DA335" s="5"/>
      <c r="DB335" s="5"/>
      <c r="DC335" s="5"/>
      <c r="DD335" s="5"/>
      <c r="DE335" s="5"/>
      <c r="DF335" s="5"/>
      <c r="DG335" s="5"/>
      <c r="DH335" s="5"/>
      <c r="DI335" s="5"/>
      <c r="DJ335" s="5"/>
      <c r="DK335" s="5"/>
      <c r="DL335" s="5"/>
      <c r="DM335" s="5"/>
      <c r="DN335" s="5"/>
      <c r="DO335" s="5"/>
      <c r="DP335" s="5"/>
      <c r="DQ335" s="5"/>
      <c r="DR335" s="5"/>
      <c r="DS335" s="5"/>
      <c r="DT335" s="5"/>
      <c r="DU335" s="5"/>
      <c r="DV335" s="5"/>
      <c r="DW335" s="5"/>
      <c r="DX335" s="5"/>
      <c r="DY335" s="5"/>
      <c r="DZ335" s="5"/>
      <c r="EA335" s="5"/>
      <c r="EB335" s="5"/>
      <c r="EC335" s="5"/>
      <c r="ED335" s="5"/>
      <c r="EE335" s="5"/>
      <c r="EF335" s="5"/>
      <c r="EG335" s="5"/>
      <c r="EH335" s="5"/>
      <c r="EI335" s="5"/>
      <c r="EJ335" s="5"/>
      <c r="EK335" s="5"/>
      <c r="EL335" s="5"/>
      <c r="EM335" s="5"/>
      <c r="EN335" s="5"/>
      <c r="EO335" s="5"/>
      <c r="EP335" s="5"/>
      <c r="EQ335" s="5"/>
      <c r="ER335" s="5"/>
      <c r="ES335" s="5"/>
      <c r="ET335" s="5"/>
      <c r="EU335" s="5"/>
      <c r="EV335" s="5"/>
      <c r="EW335" s="5"/>
      <c r="EX335" s="5"/>
      <c r="EY335" s="5"/>
      <c r="EZ335" s="5"/>
      <c r="FA335" s="5"/>
      <c r="FB335" s="5"/>
      <c r="FC335" s="5"/>
      <c r="FD335" s="5"/>
      <c r="FE335" s="5"/>
      <c r="FF335" s="5"/>
      <c r="FG335" s="5"/>
      <c r="FH335" s="5"/>
      <c r="FI335" s="5"/>
      <c r="FJ335" s="5"/>
      <c r="FK335" s="5"/>
      <c r="FL335" s="5"/>
      <c r="FM335" s="5"/>
      <c r="FN335" s="5"/>
      <c r="FO335" s="5"/>
      <c r="FP335" s="5"/>
      <c r="FQ335" s="5"/>
      <c r="FR335" s="5"/>
      <c r="FS335" s="5"/>
      <c r="FT335" s="5"/>
      <c r="FU335" s="5"/>
      <c r="FV335" s="5"/>
      <c r="FW335" s="5"/>
      <c r="FX335" s="5"/>
      <c r="FY335" s="5"/>
      <c r="FZ335" s="5"/>
      <c r="GA335" s="5"/>
      <c r="GB335" s="5"/>
      <c r="GC335" s="5"/>
      <c r="GD335" s="5"/>
      <c r="GE335" s="5"/>
      <c r="GF335" s="5"/>
      <c r="GG335" s="5"/>
      <c r="GH335" s="5"/>
      <c r="GI335" s="5"/>
      <c r="GJ335" s="5"/>
      <c r="GK335" s="5"/>
      <c r="GL335" s="5"/>
      <c r="GM335" s="5"/>
      <c r="GN335" s="5"/>
      <c r="GO335" s="5"/>
      <c r="GP335" s="5"/>
      <c r="GQ335" s="5"/>
      <c r="GR335" s="5"/>
      <c r="GS335" s="5"/>
      <c r="GT335" s="5"/>
      <c r="GU335" s="5"/>
      <c r="GV335" s="5"/>
      <c r="GW335" s="5"/>
      <c r="GX335" s="5"/>
      <c r="GY335" s="5"/>
      <c r="GZ335" s="5"/>
      <c r="HA335" s="5"/>
      <c r="HB335" s="5"/>
      <c r="HC335" s="5"/>
      <c r="HD335" s="5"/>
      <c r="HE335" s="5"/>
      <c r="HF335" s="5"/>
      <c r="HG335" s="5"/>
      <c r="HH335" s="5"/>
      <c r="HI335" s="5"/>
      <c r="HJ335" s="5"/>
      <c r="HK335" s="5"/>
      <c r="HL335" s="5"/>
      <c r="HM335" s="5"/>
      <c r="HN335" s="5"/>
      <c r="HO335" s="5"/>
      <c r="HP335" s="5"/>
      <c r="HQ335" s="5"/>
      <c r="HR335" s="5"/>
      <c r="HS335" s="5"/>
      <c r="HT335" s="5"/>
      <c r="HU335" s="5"/>
      <c r="HV335" s="5"/>
      <c r="HW335" s="5"/>
      <c r="HX335" s="5"/>
      <c r="HY335" s="5"/>
      <c r="HZ335" s="5"/>
      <c r="IA335" s="5"/>
      <c r="IB335" s="5"/>
      <c r="IC335" s="5"/>
      <c r="ID335" s="5"/>
      <c r="IE335" s="5"/>
      <c r="IF335" s="5"/>
      <c r="IG335" s="5"/>
      <c r="IH335" s="5"/>
      <c r="II335" s="5"/>
      <c r="IJ335" s="20"/>
      <c r="IK335" s="20"/>
      <c r="IL335" s="20"/>
      <c r="IM335" s="20"/>
    </row>
    <row r="336" spans="1:32" s="2" customFormat="1" ht="48">
      <c r="A336" s="24">
        <v>323</v>
      </c>
      <c r="B336" s="24">
        <v>2023</v>
      </c>
      <c r="C336" s="24" t="s">
        <v>1058</v>
      </c>
      <c r="D336" s="24" t="s">
        <v>41</v>
      </c>
      <c r="E336" s="24" t="s">
        <v>42</v>
      </c>
      <c r="F336" s="24" t="s">
        <v>43</v>
      </c>
      <c r="G336" s="24" t="s">
        <v>1059</v>
      </c>
      <c r="H336" s="24" t="s">
        <v>1060</v>
      </c>
      <c r="I336" s="24" t="s">
        <v>635</v>
      </c>
      <c r="J336" s="24" t="s">
        <v>1061</v>
      </c>
      <c r="K336" s="24" t="s">
        <v>89</v>
      </c>
      <c r="L336" s="24">
        <v>0.25</v>
      </c>
      <c r="M336" s="24" t="s">
        <v>115</v>
      </c>
      <c r="N336" s="24" t="s">
        <v>125</v>
      </c>
      <c r="O336" s="24" t="s">
        <v>254</v>
      </c>
      <c r="P336" s="24" t="s">
        <v>72</v>
      </c>
      <c r="Q336" s="24">
        <v>14</v>
      </c>
      <c r="R336" s="24">
        <v>14</v>
      </c>
      <c r="S336" s="24">
        <v>0</v>
      </c>
      <c r="T336" s="24">
        <v>0</v>
      </c>
      <c r="U336" s="24">
        <v>0</v>
      </c>
      <c r="V336" s="26" t="s">
        <v>92</v>
      </c>
      <c r="W336" s="24" t="s">
        <v>218</v>
      </c>
      <c r="X336" s="24" t="str">
        <f t="shared" si="6"/>
        <v>硬化道路0.25千米长，3.5米宽</v>
      </c>
      <c r="Y336" s="24">
        <v>1</v>
      </c>
      <c r="Z336" s="24">
        <v>58</v>
      </c>
      <c r="AA336" s="24">
        <v>171</v>
      </c>
      <c r="AB336" s="24">
        <v>24</v>
      </c>
      <c r="AC336" s="24" t="s">
        <v>54</v>
      </c>
      <c r="AD336" s="24" t="s">
        <v>279</v>
      </c>
      <c r="AE336" s="24" t="s">
        <v>1062</v>
      </c>
      <c r="AF336" s="24" t="s">
        <v>1060</v>
      </c>
    </row>
    <row r="337" spans="1:32" s="2" customFormat="1" ht="48">
      <c r="A337" s="24">
        <v>324</v>
      </c>
      <c r="B337" s="24">
        <v>2023</v>
      </c>
      <c r="C337" s="24" t="s">
        <v>1063</v>
      </c>
      <c r="D337" s="24" t="s">
        <v>41</v>
      </c>
      <c r="E337" s="24" t="s">
        <v>42</v>
      </c>
      <c r="F337" s="24" t="s">
        <v>43</v>
      </c>
      <c r="G337" s="24" t="s">
        <v>1059</v>
      </c>
      <c r="H337" s="24" t="s">
        <v>1060</v>
      </c>
      <c r="I337" s="24" t="s">
        <v>635</v>
      </c>
      <c r="J337" s="24" t="s">
        <v>1064</v>
      </c>
      <c r="K337" s="24" t="s">
        <v>89</v>
      </c>
      <c r="L337" s="24">
        <v>1.5</v>
      </c>
      <c r="M337" s="24" t="s">
        <v>115</v>
      </c>
      <c r="N337" s="24" t="s">
        <v>125</v>
      </c>
      <c r="O337" s="24" t="s">
        <v>205</v>
      </c>
      <c r="P337" s="24" t="s">
        <v>118</v>
      </c>
      <c r="Q337" s="24">
        <v>48</v>
      </c>
      <c r="R337" s="24">
        <v>48</v>
      </c>
      <c r="S337" s="24">
        <v>0</v>
      </c>
      <c r="T337" s="24">
        <v>0</v>
      </c>
      <c r="U337" s="24">
        <v>0</v>
      </c>
      <c r="V337" s="26" t="s">
        <v>92</v>
      </c>
      <c r="W337" s="24" t="s">
        <v>218</v>
      </c>
      <c r="X337" s="24" t="str">
        <f t="shared" si="6"/>
        <v>脐橙基地基础设施建设，修建道路1.5千米</v>
      </c>
      <c r="Y337" s="24">
        <v>1</v>
      </c>
      <c r="Z337" s="24">
        <v>55</v>
      </c>
      <c r="AA337" s="24">
        <v>235</v>
      </c>
      <c r="AB337" s="24">
        <v>22</v>
      </c>
      <c r="AC337" s="24" t="s">
        <v>54</v>
      </c>
      <c r="AD337" s="24" t="s">
        <v>207</v>
      </c>
      <c r="AE337" s="24" t="s">
        <v>1062</v>
      </c>
      <c r="AF337" s="24" t="s">
        <v>1060</v>
      </c>
    </row>
    <row r="338" spans="1:247" s="1" customFormat="1" ht="36">
      <c r="A338" s="24">
        <v>325</v>
      </c>
      <c r="B338" s="23">
        <v>2023</v>
      </c>
      <c r="C338" s="27" t="s">
        <v>1065</v>
      </c>
      <c r="D338" s="23" t="s">
        <v>41</v>
      </c>
      <c r="E338" s="23" t="s">
        <v>42</v>
      </c>
      <c r="F338" s="23" t="s">
        <v>43</v>
      </c>
      <c r="G338" s="23" t="s">
        <v>1059</v>
      </c>
      <c r="H338" s="23" t="s">
        <v>1060</v>
      </c>
      <c r="I338" s="38" t="s">
        <v>635</v>
      </c>
      <c r="J338" s="23" t="s">
        <v>1066</v>
      </c>
      <c r="K338" s="23" t="s">
        <v>89</v>
      </c>
      <c r="L338" s="31">
        <v>5</v>
      </c>
      <c r="M338" s="23" t="s">
        <v>115</v>
      </c>
      <c r="N338" s="38" t="s">
        <v>125</v>
      </c>
      <c r="O338" s="23" t="s">
        <v>126</v>
      </c>
      <c r="P338" s="38" t="s">
        <v>72</v>
      </c>
      <c r="Q338" s="133">
        <v>60</v>
      </c>
      <c r="R338" s="23">
        <v>0</v>
      </c>
      <c r="S338" s="133">
        <v>60</v>
      </c>
      <c r="T338" s="23">
        <v>0</v>
      </c>
      <c r="U338" s="23">
        <v>0</v>
      </c>
      <c r="V338" s="26" t="s">
        <v>92</v>
      </c>
      <c r="W338" s="24" t="s">
        <v>119</v>
      </c>
      <c r="X338" s="24" t="str">
        <f t="shared" si="6"/>
        <v>水管铺设5千米</v>
      </c>
      <c r="Y338" s="51">
        <v>1</v>
      </c>
      <c r="Z338" s="26">
        <v>52</v>
      </c>
      <c r="AA338" s="26">
        <v>212</v>
      </c>
      <c r="AB338" s="81">
        <v>17</v>
      </c>
      <c r="AC338" s="81" t="s">
        <v>54</v>
      </c>
      <c r="AD338" s="38" t="s">
        <v>129</v>
      </c>
      <c r="AE338" s="23" t="s">
        <v>1062</v>
      </c>
      <c r="AF338" s="23" t="s">
        <v>1060</v>
      </c>
      <c r="IJ338" s="20"/>
      <c r="IK338" s="20"/>
      <c r="IL338" s="20"/>
      <c r="IM338" s="20"/>
    </row>
    <row r="339" spans="1:247" s="1" customFormat="1" ht="36">
      <c r="A339" s="24">
        <v>326</v>
      </c>
      <c r="B339" s="23">
        <v>2023</v>
      </c>
      <c r="C339" s="38" t="s">
        <v>1067</v>
      </c>
      <c r="D339" s="38" t="s">
        <v>407</v>
      </c>
      <c r="E339" s="23" t="s">
        <v>42</v>
      </c>
      <c r="F339" s="23" t="s">
        <v>43</v>
      </c>
      <c r="G339" s="23" t="s">
        <v>1059</v>
      </c>
      <c r="H339" s="23" t="s">
        <v>1060</v>
      </c>
      <c r="I339" s="38" t="s">
        <v>635</v>
      </c>
      <c r="J339" s="23" t="s">
        <v>1068</v>
      </c>
      <c r="K339" s="23" t="s">
        <v>89</v>
      </c>
      <c r="L339" s="128">
        <v>0.7</v>
      </c>
      <c r="M339" s="23" t="s">
        <v>115</v>
      </c>
      <c r="N339" s="38" t="s">
        <v>125</v>
      </c>
      <c r="O339" s="23" t="s">
        <v>254</v>
      </c>
      <c r="P339" s="38" t="s">
        <v>72</v>
      </c>
      <c r="Q339" s="134">
        <v>40</v>
      </c>
      <c r="R339" s="23">
        <v>0</v>
      </c>
      <c r="S339" s="134">
        <v>40</v>
      </c>
      <c r="T339" s="23">
        <v>0</v>
      </c>
      <c r="U339" s="23">
        <v>0</v>
      </c>
      <c r="V339" s="26" t="s">
        <v>92</v>
      </c>
      <c r="W339" s="24" t="s">
        <v>119</v>
      </c>
      <c r="X339" s="24" t="str">
        <f t="shared" si="6"/>
        <v>维修道路0.7千米长，3.5米宽</v>
      </c>
      <c r="Y339" s="51">
        <v>1</v>
      </c>
      <c r="Z339" s="26">
        <v>45</v>
      </c>
      <c r="AA339" s="26">
        <v>214</v>
      </c>
      <c r="AB339" s="81">
        <v>24</v>
      </c>
      <c r="AC339" s="81" t="s">
        <v>54</v>
      </c>
      <c r="AD339" s="26" t="s">
        <v>255</v>
      </c>
      <c r="AE339" s="23" t="s">
        <v>1062</v>
      </c>
      <c r="AF339" s="23" t="s">
        <v>1060</v>
      </c>
      <c r="IJ339" s="20"/>
      <c r="IK339" s="20"/>
      <c r="IL339" s="20"/>
      <c r="IM339" s="20"/>
    </row>
    <row r="340" spans="1:32" s="2" customFormat="1" ht="36">
      <c r="A340" s="24">
        <v>327</v>
      </c>
      <c r="B340" s="24">
        <v>2023</v>
      </c>
      <c r="C340" s="24" t="s">
        <v>1069</v>
      </c>
      <c r="D340" s="24" t="s">
        <v>58</v>
      </c>
      <c r="E340" s="24" t="s">
        <v>42</v>
      </c>
      <c r="F340" s="24" t="s">
        <v>43</v>
      </c>
      <c r="G340" s="24" t="s">
        <v>1059</v>
      </c>
      <c r="H340" s="24" t="s">
        <v>1070</v>
      </c>
      <c r="I340" s="24" t="s">
        <v>87</v>
      </c>
      <c r="J340" s="24" t="s">
        <v>1071</v>
      </c>
      <c r="K340" s="24" t="s">
        <v>192</v>
      </c>
      <c r="L340" s="24">
        <v>500</v>
      </c>
      <c r="M340" s="24" t="s">
        <v>115</v>
      </c>
      <c r="N340" s="24" t="s">
        <v>116</v>
      </c>
      <c r="O340" s="24" t="s">
        <v>117</v>
      </c>
      <c r="P340" s="24" t="s">
        <v>72</v>
      </c>
      <c r="Q340" s="24">
        <v>25</v>
      </c>
      <c r="R340" s="24">
        <v>0</v>
      </c>
      <c r="S340" s="24">
        <v>25</v>
      </c>
      <c r="T340" s="23">
        <v>0</v>
      </c>
      <c r="U340" s="24">
        <v>0</v>
      </c>
      <c r="V340" s="26" t="s">
        <v>92</v>
      </c>
      <c r="W340" s="24" t="s">
        <v>119</v>
      </c>
      <c r="X340" s="24" t="str">
        <f t="shared" si="6"/>
        <v>余坪及入户路硬化500平方米等设施建设</v>
      </c>
      <c r="Y340" s="24">
        <v>1</v>
      </c>
      <c r="Z340" s="24">
        <v>31</v>
      </c>
      <c r="AA340" s="24">
        <v>112</v>
      </c>
      <c r="AB340" s="24">
        <v>10</v>
      </c>
      <c r="AC340" s="24" t="s">
        <v>54</v>
      </c>
      <c r="AD340" s="24" t="s">
        <v>55</v>
      </c>
      <c r="AE340" s="24" t="s">
        <v>1062</v>
      </c>
      <c r="AF340" s="24" t="s">
        <v>1070</v>
      </c>
    </row>
    <row r="341" spans="1:247" s="1" customFormat="1" ht="36">
      <c r="A341" s="24">
        <v>328</v>
      </c>
      <c r="B341" s="23">
        <v>2023</v>
      </c>
      <c r="C341" s="38" t="s">
        <v>1072</v>
      </c>
      <c r="D341" s="23" t="s">
        <v>41</v>
      </c>
      <c r="E341" s="23" t="s">
        <v>42</v>
      </c>
      <c r="F341" s="23" t="s">
        <v>43</v>
      </c>
      <c r="G341" s="23" t="s">
        <v>1059</v>
      </c>
      <c r="H341" s="38" t="s">
        <v>1070</v>
      </c>
      <c r="I341" s="38" t="s">
        <v>87</v>
      </c>
      <c r="J341" s="129" t="s">
        <v>1073</v>
      </c>
      <c r="K341" s="38" t="s">
        <v>89</v>
      </c>
      <c r="L341" s="129">
        <v>1.5</v>
      </c>
      <c r="M341" s="24" t="s">
        <v>49</v>
      </c>
      <c r="N341" s="129" t="s">
        <v>107</v>
      </c>
      <c r="O341" s="129" t="s">
        <v>247</v>
      </c>
      <c r="P341" s="129" t="s">
        <v>118</v>
      </c>
      <c r="Q341" s="134">
        <v>48</v>
      </c>
      <c r="R341" s="23">
        <v>0</v>
      </c>
      <c r="S341" s="134">
        <v>48</v>
      </c>
      <c r="T341" s="23">
        <v>0</v>
      </c>
      <c r="U341" s="23">
        <v>0</v>
      </c>
      <c r="V341" s="26" t="s">
        <v>92</v>
      </c>
      <c r="W341" s="24" t="s">
        <v>1074</v>
      </c>
      <c r="X341" s="24" t="str">
        <f t="shared" si="6"/>
        <v>治理油石村山下片水渠建设1.5千米</v>
      </c>
      <c r="Y341" s="51">
        <v>1</v>
      </c>
      <c r="Z341" s="81">
        <v>24</v>
      </c>
      <c r="AA341" s="81">
        <v>52</v>
      </c>
      <c r="AB341" s="81">
        <v>10</v>
      </c>
      <c r="AC341" s="81" t="s">
        <v>54</v>
      </c>
      <c r="AD341" s="24" t="s">
        <v>55</v>
      </c>
      <c r="AE341" s="23" t="s">
        <v>1062</v>
      </c>
      <c r="AF341" s="38" t="s">
        <v>1070</v>
      </c>
      <c r="IJ341" s="20"/>
      <c r="IK341" s="20"/>
      <c r="IL341" s="20"/>
      <c r="IM341" s="20"/>
    </row>
    <row r="342" spans="1:247" s="1" customFormat="1" ht="36">
      <c r="A342" s="24">
        <v>329</v>
      </c>
      <c r="B342" s="23">
        <v>2023</v>
      </c>
      <c r="C342" s="38" t="s">
        <v>1075</v>
      </c>
      <c r="D342" s="23" t="s">
        <v>41</v>
      </c>
      <c r="E342" s="23" t="s">
        <v>42</v>
      </c>
      <c r="F342" s="23" t="s">
        <v>43</v>
      </c>
      <c r="G342" s="23" t="s">
        <v>1059</v>
      </c>
      <c r="H342" s="38" t="s">
        <v>1070</v>
      </c>
      <c r="I342" s="38" t="s">
        <v>87</v>
      </c>
      <c r="J342" s="38" t="s">
        <v>1076</v>
      </c>
      <c r="K342" s="38" t="s">
        <v>89</v>
      </c>
      <c r="L342" s="128">
        <v>1</v>
      </c>
      <c r="M342" s="23" t="s">
        <v>115</v>
      </c>
      <c r="N342" s="38" t="s">
        <v>125</v>
      </c>
      <c r="O342" s="23" t="s">
        <v>217</v>
      </c>
      <c r="P342" s="38" t="s">
        <v>72</v>
      </c>
      <c r="Q342" s="134">
        <v>60</v>
      </c>
      <c r="R342" s="23">
        <v>0</v>
      </c>
      <c r="S342" s="134">
        <v>60</v>
      </c>
      <c r="T342" s="23">
        <v>0</v>
      </c>
      <c r="U342" s="23">
        <v>0</v>
      </c>
      <c r="V342" s="26" t="s">
        <v>92</v>
      </c>
      <c r="W342" s="24" t="s">
        <v>119</v>
      </c>
      <c r="X342" s="24" t="str">
        <f t="shared" si="6"/>
        <v>治理河道1千米</v>
      </c>
      <c r="Y342" s="51">
        <v>1</v>
      </c>
      <c r="Z342" s="81">
        <v>65</v>
      </c>
      <c r="AA342" s="81">
        <v>256</v>
      </c>
      <c r="AB342" s="81">
        <v>26</v>
      </c>
      <c r="AC342" s="81" t="s">
        <v>54</v>
      </c>
      <c r="AD342" s="38" t="s">
        <v>129</v>
      </c>
      <c r="AE342" s="23" t="s">
        <v>1062</v>
      </c>
      <c r="AF342" s="38" t="s">
        <v>1070</v>
      </c>
      <c r="IJ342" s="20"/>
      <c r="IK342" s="20"/>
      <c r="IL342" s="20"/>
      <c r="IM342" s="20"/>
    </row>
    <row r="343" spans="1:247" s="1" customFormat="1" ht="36">
      <c r="A343" s="24">
        <v>330</v>
      </c>
      <c r="B343" s="23">
        <v>2023</v>
      </c>
      <c r="C343" s="38" t="s">
        <v>1077</v>
      </c>
      <c r="D343" s="23" t="s">
        <v>41</v>
      </c>
      <c r="E343" s="23" t="s">
        <v>42</v>
      </c>
      <c r="F343" s="23" t="s">
        <v>43</v>
      </c>
      <c r="G343" s="23" t="s">
        <v>1059</v>
      </c>
      <c r="H343" s="38" t="s">
        <v>1070</v>
      </c>
      <c r="I343" s="38" t="s">
        <v>87</v>
      </c>
      <c r="J343" s="38" t="s">
        <v>1078</v>
      </c>
      <c r="K343" s="38" t="s">
        <v>1079</v>
      </c>
      <c r="L343" s="128">
        <v>15</v>
      </c>
      <c r="M343" s="24" t="s">
        <v>115</v>
      </c>
      <c r="N343" s="38" t="s">
        <v>125</v>
      </c>
      <c r="O343" s="38" t="s">
        <v>217</v>
      </c>
      <c r="P343" s="38" t="s">
        <v>72</v>
      </c>
      <c r="Q343" s="134">
        <v>70</v>
      </c>
      <c r="R343" s="23">
        <v>0</v>
      </c>
      <c r="S343" s="134">
        <v>70</v>
      </c>
      <c r="T343" s="23">
        <v>0</v>
      </c>
      <c r="U343" s="23">
        <v>0</v>
      </c>
      <c r="V343" s="26" t="s">
        <v>92</v>
      </c>
      <c r="W343" s="24" t="s">
        <v>119</v>
      </c>
      <c r="X343" s="24" t="str">
        <f t="shared" si="6"/>
        <v>污水塘治理15处</v>
      </c>
      <c r="Y343" s="51">
        <v>1</v>
      </c>
      <c r="Z343" s="81">
        <v>58</v>
      </c>
      <c r="AA343" s="81">
        <v>224</v>
      </c>
      <c r="AB343" s="81">
        <v>22</v>
      </c>
      <c r="AC343" s="81" t="s">
        <v>54</v>
      </c>
      <c r="AD343" s="38" t="s">
        <v>129</v>
      </c>
      <c r="AE343" s="23" t="s">
        <v>1062</v>
      </c>
      <c r="AF343" s="38" t="s">
        <v>1070</v>
      </c>
      <c r="IJ343" s="20"/>
      <c r="IK343" s="20"/>
      <c r="IL343" s="20"/>
      <c r="IM343" s="20"/>
    </row>
    <row r="344" spans="1:247" s="1" customFormat="1" ht="36">
      <c r="A344" s="24">
        <v>331</v>
      </c>
      <c r="B344" s="23">
        <v>2023</v>
      </c>
      <c r="C344" s="38" t="s">
        <v>1080</v>
      </c>
      <c r="D344" s="26" t="s">
        <v>41</v>
      </c>
      <c r="E344" s="23" t="s">
        <v>42</v>
      </c>
      <c r="F344" s="23" t="s">
        <v>43</v>
      </c>
      <c r="G344" s="23" t="s">
        <v>1059</v>
      </c>
      <c r="H344" s="38" t="s">
        <v>1070</v>
      </c>
      <c r="I344" s="38" t="s">
        <v>87</v>
      </c>
      <c r="J344" s="38" t="s">
        <v>1081</v>
      </c>
      <c r="K344" s="38" t="s">
        <v>89</v>
      </c>
      <c r="L344" s="128">
        <v>0.5</v>
      </c>
      <c r="M344" s="23" t="s">
        <v>115</v>
      </c>
      <c r="N344" s="38" t="s">
        <v>125</v>
      </c>
      <c r="O344" s="23" t="s">
        <v>254</v>
      </c>
      <c r="P344" s="23" t="s">
        <v>118</v>
      </c>
      <c r="Q344" s="134">
        <v>90</v>
      </c>
      <c r="R344" s="23">
        <v>0</v>
      </c>
      <c r="S344" s="134">
        <v>90</v>
      </c>
      <c r="T344" s="23">
        <v>0</v>
      </c>
      <c r="U344" s="23">
        <v>0</v>
      </c>
      <c r="V344" s="26" t="s">
        <v>92</v>
      </c>
      <c r="W344" s="24" t="s">
        <v>119</v>
      </c>
      <c r="X344" s="24" t="str">
        <f t="shared" si="6"/>
        <v>硬化道路长0.5千米，宽5米，沥青路面</v>
      </c>
      <c r="Y344" s="51">
        <v>1</v>
      </c>
      <c r="Z344" s="81">
        <v>54</v>
      </c>
      <c r="AA344" s="81">
        <v>287</v>
      </c>
      <c r="AB344" s="81">
        <v>35</v>
      </c>
      <c r="AC344" s="81" t="s">
        <v>54</v>
      </c>
      <c r="AD344" s="26" t="s">
        <v>255</v>
      </c>
      <c r="AE344" s="23" t="s">
        <v>1062</v>
      </c>
      <c r="AF344" s="38" t="s">
        <v>1070</v>
      </c>
      <c r="IJ344" s="20"/>
      <c r="IK344" s="20"/>
      <c r="IL344" s="20"/>
      <c r="IM344" s="20"/>
    </row>
    <row r="345" spans="1:32" s="2" customFormat="1" ht="48">
      <c r="A345" s="24">
        <v>332</v>
      </c>
      <c r="B345" s="24">
        <v>2023</v>
      </c>
      <c r="C345" s="24" t="s">
        <v>1082</v>
      </c>
      <c r="D345" s="24" t="s">
        <v>41</v>
      </c>
      <c r="E345" s="24" t="s">
        <v>42</v>
      </c>
      <c r="F345" s="24" t="s">
        <v>43</v>
      </c>
      <c r="G345" s="24" t="s">
        <v>1059</v>
      </c>
      <c r="H345" s="24" t="s">
        <v>1083</v>
      </c>
      <c r="I345" s="24" t="s">
        <v>211</v>
      </c>
      <c r="J345" s="24" t="s">
        <v>1084</v>
      </c>
      <c r="K345" s="24" t="s">
        <v>89</v>
      </c>
      <c r="L345" s="24">
        <v>0.6</v>
      </c>
      <c r="M345" s="24" t="s">
        <v>115</v>
      </c>
      <c r="N345" s="24" t="s">
        <v>125</v>
      </c>
      <c r="O345" s="24" t="s">
        <v>205</v>
      </c>
      <c r="P345" s="24" t="s">
        <v>118</v>
      </c>
      <c r="Q345" s="24">
        <v>48</v>
      </c>
      <c r="R345" s="24">
        <v>48</v>
      </c>
      <c r="S345" s="24">
        <v>0</v>
      </c>
      <c r="T345" s="24">
        <v>0</v>
      </c>
      <c r="U345" s="24">
        <v>0</v>
      </c>
      <c r="V345" s="26" t="s">
        <v>92</v>
      </c>
      <c r="W345" s="24" t="s">
        <v>218</v>
      </c>
      <c r="X345" s="24" t="str">
        <f t="shared" si="6"/>
        <v>新修产业路道路硬化0.6千米*3.5</v>
      </c>
      <c r="Y345" s="24">
        <v>1</v>
      </c>
      <c r="Z345" s="24">
        <v>24</v>
      </c>
      <c r="AA345" s="24">
        <v>86</v>
      </c>
      <c r="AB345" s="24">
        <v>19</v>
      </c>
      <c r="AC345" s="24" t="s">
        <v>54</v>
      </c>
      <c r="AD345" s="24" t="s">
        <v>207</v>
      </c>
      <c r="AE345" s="24" t="s">
        <v>1062</v>
      </c>
      <c r="AF345" s="24" t="s">
        <v>1083</v>
      </c>
    </row>
    <row r="346" spans="1:32" s="2" customFormat="1" ht="36">
      <c r="A346" s="24">
        <v>333</v>
      </c>
      <c r="B346" s="24">
        <v>2023</v>
      </c>
      <c r="C346" s="24" t="s">
        <v>1085</v>
      </c>
      <c r="D346" s="24" t="s">
        <v>41</v>
      </c>
      <c r="E346" s="24" t="s">
        <v>42</v>
      </c>
      <c r="F346" s="24" t="s">
        <v>43</v>
      </c>
      <c r="G346" s="24" t="s">
        <v>1059</v>
      </c>
      <c r="H346" s="24" t="s">
        <v>1083</v>
      </c>
      <c r="I346" s="24" t="s">
        <v>211</v>
      </c>
      <c r="J346" s="24" t="s">
        <v>1086</v>
      </c>
      <c r="K346" s="24" t="s">
        <v>192</v>
      </c>
      <c r="L346" s="24">
        <v>100</v>
      </c>
      <c r="M346" s="24" t="s">
        <v>115</v>
      </c>
      <c r="N346" s="24" t="s">
        <v>116</v>
      </c>
      <c r="O346" s="24" t="s">
        <v>117</v>
      </c>
      <c r="P346" s="24" t="s">
        <v>72</v>
      </c>
      <c r="Q346" s="24">
        <v>25</v>
      </c>
      <c r="R346" s="24">
        <v>0</v>
      </c>
      <c r="S346" s="24">
        <v>25</v>
      </c>
      <c r="T346" s="23">
        <v>0</v>
      </c>
      <c r="U346" s="24">
        <v>0</v>
      </c>
      <c r="V346" s="26" t="s">
        <v>92</v>
      </c>
      <c r="W346" s="24" t="s">
        <v>119</v>
      </c>
      <c r="X346" s="24" t="str">
        <f t="shared" si="6"/>
        <v>围档整治200米，土地平整100平方米等</v>
      </c>
      <c r="Y346" s="24">
        <v>1</v>
      </c>
      <c r="Z346" s="24">
        <v>15</v>
      </c>
      <c r="AA346" s="24">
        <v>76</v>
      </c>
      <c r="AB346" s="24">
        <v>19</v>
      </c>
      <c r="AC346" s="24" t="s">
        <v>54</v>
      </c>
      <c r="AD346" s="24" t="s">
        <v>55</v>
      </c>
      <c r="AE346" s="24" t="s">
        <v>1062</v>
      </c>
      <c r="AF346" s="24" t="s">
        <v>1083</v>
      </c>
    </row>
    <row r="347" spans="1:32" s="2" customFormat="1" ht="48">
      <c r="A347" s="24">
        <v>334</v>
      </c>
      <c r="B347" s="24">
        <v>2023</v>
      </c>
      <c r="C347" s="24" t="s">
        <v>1087</v>
      </c>
      <c r="D347" s="24" t="s">
        <v>41</v>
      </c>
      <c r="E347" s="24" t="s">
        <v>42</v>
      </c>
      <c r="F347" s="24" t="s">
        <v>43</v>
      </c>
      <c r="G347" s="24" t="s">
        <v>1059</v>
      </c>
      <c r="H347" s="24" t="s">
        <v>1083</v>
      </c>
      <c r="I347" s="24" t="s">
        <v>211</v>
      </c>
      <c r="J347" s="24" t="s">
        <v>1088</v>
      </c>
      <c r="K347" s="24" t="s">
        <v>89</v>
      </c>
      <c r="L347" s="24">
        <v>0.8</v>
      </c>
      <c r="M347" s="24" t="s">
        <v>115</v>
      </c>
      <c r="N347" s="24" t="s">
        <v>125</v>
      </c>
      <c r="O347" s="24" t="s">
        <v>254</v>
      </c>
      <c r="P347" s="24" t="s">
        <v>72</v>
      </c>
      <c r="Q347" s="24">
        <v>60</v>
      </c>
      <c r="R347" s="24">
        <v>60</v>
      </c>
      <c r="S347" s="24">
        <v>0</v>
      </c>
      <c r="T347" s="24">
        <v>0</v>
      </c>
      <c r="U347" s="24">
        <v>0</v>
      </c>
      <c r="V347" s="26" t="s">
        <v>92</v>
      </c>
      <c r="W347" s="24" t="s">
        <v>218</v>
      </c>
      <c r="X347" s="24" t="str">
        <f t="shared" si="6"/>
        <v>新建、维修通组路0.5千米*3.5米、0.3千米*6米</v>
      </c>
      <c r="Y347" s="24">
        <v>1</v>
      </c>
      <c r="Z347" s="24">
        <v>9</v>
      </c>
      <c r="AA347" s="24">
        <v>36</v>
      </c>
      <c r="AB347" s="24">
        <v>19</v>
      </c>
      <c r="AC347" s="24" t="s">
        <v>54</v>
      </c>
      <c r="AD347" s="24" t="s">
        <v>279</v>
      </c>
      <c r="AE347" s="24" t="s">
        <v>1062</v>
      </c>
      <c r="AF347" s="24" t="s">
        <v>1083</v>
      </c>
    </row>
    <row r="348" spans="1:247" s="1" customFormat="1" ht="36">
      <c r="A348" s="24">
        <v>335</v>
      </c>
      <c r="B348" s="23">
        <v>2023</v>
      </c>
      <c r="C348" s="23" t="s">
        <v>1089</v>
      </c>
      <c r="D348" s="23" t="s">
        <v>41</v>
      </c>
      <c r="E348" s="23" t="s">
        <v>42</v>
      </c>
      <c r="F348" s="23" t="s">
        <v>43</v>
      </c>
      <c r="G348" s="23" t="s">
        <v>1059</v>
      </c>
      <c r="H348" s="23" t="s">
        <v>1083</v>
      </c>
      <c r="I348" s="23" t="s">
        <v>211</v>
      </c>
      <c r="J348" s="24" t="s">
        <v>1090</v>
      </c>
      <c r="K348" s="23" t="s">
        <v>89</v>
      </c>
      <c r="L348" s="24">
        <v>0.5</v>
      </c>
      <c r="M348" s="24" t="s">
        <v>49</v>
      </c>
      <c r="N348" s="130" t="s">
        <v>107</v>
      </c>
      <c r="O348" s="129" t="s">
        <v>247</v>
      </c>
      <c r="P348" s="129" t="s">
        <v>118</v>
      </c>
      <c r="Q348" s="46">
        <v>30</v>
      </c>
      <c r="R348" s="23">
        <v>0</v>
      </c>
      <c r="S348" s="46">
        <v>30</v>
      </c>
      <c r="T348" s="23">
        <v>0</v>
      </c>
      <c r="U348" s="23">
        <v>0</v>
      </c>
      <c r="V348" s="26" t="s">
        <v>92</v>
      </c>
      <c r="W348" s="24" t="s">
        <v>1074</v>
      </c>
      <c r="X348" s="24" t="str">
        <f t="shared" si="6"/>
        <v>山塘维修3处，新建水渠500米</v>
      </c>
      <c r="Y348" s="51">
        <v>1</v>
      </c>
      <c r="Z348" s="26">
        <v>67</v>
      </c>
      <c r="AA348" s="26">
        <v>410</v>
      </c>
      <c r="AB348" s="81">
        <v>22</v>
      </c>
      <c r="AC348" s="81" t="s">
        <v>54</v>
      </c>
      <c r="AD348" s="23" t="s">
        <v>55</v>
      </c>
      <c r="AE348" s="23" t="s">
        <v>1062</v>
      </c>
      <c r="AF348" s="23" t="s">
        <v>1083</v>
      </c>
      <c r="IJ348" s="20"/>
      <c r="IK348" s="20"/>
      <c r="IL348" s="20"/>
      <c r="IM348" s="20"/>
    </row>
    <row r="349" spans="1:248" s="5" customFormat="1" ht="48">
      <c r="A349" s="24">
        <v>336</v>
      </c>
      <c r="B349" s="24">
        <v>2023</v>
      </c>
      <c r="C349" s="24" t="s">
        <v>1091</v>
      </c>
      <c r="D349" s="24" t="s">
        <v>41</v>
      </c>
      <c r="E349" s="24" t="s">
        <v>42</v>
      </c>
      <c r="F349" s="24" t="s">
        <v>43</v>
      </c>
      <c r="G349" s="24" t="s">
        <v>1059</v>
      </c>
      <c r="H349" s="24" t="s">
        <v>1083</v>
      </c>
      <c r="I349" s="24" t="s">
        <v>211</v>
      </c>
      <c r="J349" s="24" t="s">
        <v>1092</v>
      </c>
      <c r="K349" s="24" t="s">
        <v>89</v>
      </c>
      <c r="L349" s="24">
        <v>0.5</v>
      </c>
      <c r="M349" s="24" t="s">
        <v>49</v>
      </c>
      <c r="N349" s="24" t="s">
        <v>107</v>
      </c>
      <c r="O349" s="24" t="s">
        <v>247</v>
      </c>
      <c r="P349" s="24" t="s">
        <v>118</v>
      </c>
      <c r="Q349" s="24">
        <v>30</v>
      </c>
      <c r="R349" s="24">
        <v>30</v>
      </c>
      <c r="S349" s="24">
        <v>0</v>
      </c>
      <c r="T349" s="24">
        <v>0</v>
      </c>
      <c r="U349" s="24">
        <v>0</v>
      </c>
      <c r="V349" s="26" t="s">
        <v>92</v>
      </c>
      <c r="W349" s="24" t="s">
        <v>248</v>
      </c>
      <c r="X349" s="24" t="str">
        <f t="shared" si="6"/>
        <v>维修水库1座，建生态小河堤100米等水利设施建设</v>
      </c>
      <c r="Y349" s="24">
        <v>1</v>
      </c>
      <c r="Z349" s="24">
        <v>31</v>
      </c>
      <c r="AA349" s="24">
        <v>74</v>
      </c>
      <c r="AB349" s="24">
        <v>23</v>
      </c>
      <c r="AC349" s="24" t="s">
        <v>54</v>
      </c>
      <c r="AD349" s="24" t="s">
        <v>55</v>
      </c>
      <c r="AE349" s="24" t="s">
        <v>1062</v>
      </c>
      <c r="AF349" s="24" t="s">
        <v>1083</v>
      </c>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c r="DP349" s="2"/>
      <c r="DQ349" s="2"/>
      <c r="DR349" s="2"/>
      <c r="DS349" s="2"/>
      <c r="DT349" s="2"/>
      <c r="DU349" s="2"/>
      <c r="DV349" s="2"/>
      <c r="DW349" s="2"/>
      <c r="DX349" s="2"/>
      <c r="DY349" s="2"/>
      <c r="DZ349" s="2"/>
      <c r="EA349" s="2"/>
      <c r="EB349" s="2"/>
      <c r="EC349" s="2"/>
      <c r="ED349" s="2"/>
      <c r="EE349" s="2"/>
      <c r="EF349" s="2"/>
      <c r="EG349" s="2"/>
      <c r="EH349" s="2"/>
      <c r="EI349" s="2"/>
      <c r="EJ349" s="2"/>
      <c r="EK349" s="2"/>
      <c r="EL349" s="2"/>
      <c r="EM349" s="2"/>
      <c r="EN349" s="2"/>
      <c r="EO349" s="2"/>
      <c r="EP349" s="2"/>
      <c r="EQ349" s="2"/>
      <c r="ER349" s="2"/>
      <c r="ES349" s="2"/>
      <c r="ET349" s="2"/>
      <c r="EU349" s="2"/>
      <c r="EV349" s="2"/>
      <c r="EW349" s="2"/>
      <c r="EX349" s="2"/>
      <c r="EY349" s="2"/>
      <c r="EZ349" s="2"/>
      <c r="FA349" s="2"/>
      <c r="FB349" s="2"/>
      <c r="FC349" s="2"/>
      <c r="FD349" s="2"/>
      <c r="FE349" s="2"/>
      <c r="FF349" s="2"/>
      <c r="FG349" s="2"/>
      <c r="FH349" s="2"/>
      <c r="FI349" s="2"/>
      <c r="FJ349" s="2"/>
      <c r="FK349" s="2"/>
      <c r="FL349" s="2"/>
      <c r="FM349" s="2"/>
      <c r="FN349" s="2"/>
      <c r="FO349" s="2"/>
      <c r="FP349" s="2"/>
      <c r="FQ349" s="2"/>
      <c r="FR349" s="2"/>
      <c r="FS349" s="2"/>
      <c r="FT349" s="2"/>
      <c r="FU349" s="2"/>
      <c r="FV349" s="2"/>
      <c r="FW349" s="2"/>
      <c r="FX349" s="2"/>
      <c r="FY349" s="2"/>
      <c r="FZ349" s="2"/>
      <c r="GA349" s="2"/>
      <c r="GB349" s="2"/>
      <c r="GC349" s="2"/>
      <c r="GD349" s="2"/>
      <c r="GE349" s="2"/>
      <c r="GF349" s="2"/>
      <c r="GG349" s="2"/>
      <c r="GH349" s="2"/>
      <c r="GI349" s="2"/>
      <c r="GJ349" s="2"/>
      <c r="GK349" s="2"/>
      <c r="GL349" s="2"/>
      <c r="GM349" s="2"/>
      <c r="GN349" s="2"/>
      <c r="GO349" s="2"/>
      <c r="GP349" s="2"/>
      <c r="GQ349" s="2"/>
      <c r="GR349" s="2"/>
      <c r="GS349" s="2"/>
      <c r="GT349" s="2"/>
      <c r="GU349" s="2"/>
      <c r="GV349" s="2"/>
      <c r="GW349" s="2"/>
      <c r="GX349" s="2"/>
      <c r="GY349" s="2"/>
      <c r="GZ349" s="2"/>
      <c r="HA349" s="2"/>
      <c r="HB349" s="2"/>
      <c r="HC349" s="2"/>
      <c r="HD349" s="2"/>
      <c r="HE349" s="2"/>
      <c r="HF349" s="2"/>
      <c r="HG349" s="2"/>
      <c r="HH349" s="2"/>
      <c r="HI349" s="2"/>
      <c r="HJ349" s="2"/>
      <c r="HK349" s="2"/>
      <c r="HL349" s="2"/>
      <c r="HM349" s="2"/>
      <c r="HN349" s="2"/>
      <c r="HO349" s="2"/>
      <c r="HP349" s="2"/>
      <c r="HQ349" s="2"/>
      <c r="HR349" s="2"/>
      <c r="HS349" s="2"/>
      <c r="HT349" s="2"/>
      <c r="HU349" s="2"/>
      <c r="HV349" s="2"/>
      <c r="HW349" s="2"/>
      <c r="HX349" s="2"/>
      <c r="HY349" s="2"/>
      <c r="HZ349" s="2"/>
      <c r="IA349" s="2"/>
      <c r="IB349" s="2"/>
      <c r="IC349" s="2"/>
      <c r="ID349" s="2"/>
      <c r="IE349" s="2"/>
      <c r="IF349" s="2"/>
      <c r="IG349" s="2"/>
      <c r="IH349" s="2"/>
      <c r="II349" s="2"/>
      <c r="IJ349" s="2"/>
      <c r="IK349" s="2"/>
      <c r="IL349" s="2"/>
      <c r="IM349" s="2"/>
      <c r="IN349" s="2"/>
    </row>
    <row r="350" spans="1:247" s="1" customFormat="1" ht="36">
      <c r="A350" s="24">
        <v>337</v>
      </c>
      <c r="B350" s="23">
        <v>2023</v>
      </c>
      <c r="C350" s="23" t="s">
        <v>1093</v>
      </c>
      <c r="D350" s="23" t="s">
        <v>41</v>
      </c>
      <c r="E350" s="23" t="s">
        <v>42</v>
      </c>
      <c r="F350" s="23" t="s">
        <v>43</v>
      </c>
      <c r="G350" s="23" t="s">
        <v>1059</v>
      </c>
      <c r="H350" s="23" t="s">
        <v>1083</v>
      </c>
      <c r="I350" s="23" t="s">
        <v>211</v>
      </c>
      <c r="J350" s="24" t="s">
        <v>1094</v>
      </c>
      <c r="K350" s="23" t="s">
        <v>89</v>
      </c>
      <c r="L350" s="24">
        <v>0.5</v>
      </c>
      <c r="M350" s="24" t="s">
        <v>49</v>
      </c>
      <c r="N350" s="129" t="s">
        <v>107</v>
      </c>
      <c r="O350" s="129" t="s">
        <v>247</v>
      </c>
      <c r="P350" s="129" t="s">
        <v>118</v>
      </c>
      <c r="Q350" s="46">
        <v>30</v>
      </c>
      <c r="R350" s="23">
        <v>0</v>
      </c>
      <c r="S350" s="46">
        <v>30</v>
      </c>
      <c r="T350" s="23">
        <v>0</v>
      </c>
      <c r="U350" s="23">
        <v>0</v>
      </c>
      <c r="V350" s="26" t="s">
        <v>92</v>
      </c>
      <c r="W350" s="24" t="s">
        <v>1074</v>
      </c>
      <c r="X350" s="24" t="str">
        <f t="shared" si="6"/>
        <v>山塘维修3处，水渠新建500米，水坡建设1座</v>
      </c>
      <c r="Y350" s="51">
        <v>1</v>
      </c>
      <c r="Z350" s="26">
        <v>95</v>
      </c>
      <c r="AA350" s="26">
        <v>244</v>
      </c>
      <c r="AB350" s="81">
        <v>21</v>
      </c>
      <c r="AC350" s="81" t="s">
        <v>54</v>
      </c>
      <c r="AD350" s="23" t="s">
        <v>55</v>
      </c>
      <c r="AE350" s="23" t="s">
        <v>1062</v>
      </c>
      <c r="AF350" s="23" t="s">
        <v>1083</v>
      </c>
      <c r="IJ350" s="20"/>
      <c r="IK350" s="20"/>
      <c r="IL350" s="20"/>
      <c r="IM350" s="20"/>
    </row>
    <row r="351" spans="1:247" s="1" customFormat="1" ht="36">
      <c r="A351" s="24">
        <v>338</v>
      </c>
      <c r="B351" s="23">
        <v>2023</v>
      </c>
      <c r="C351" s="23" t="s">
        <v>1095</v>
      </c>
      <c r="D351" s="23" t="s">
        <v>58</v>
      </c>
      <c r="E351" s="23" t="s">
        <v>42</v>
      </c>
      <c r="F351" s="23" t="s">
        <v>43</v>
      </c>
      <c r="G351" s="23" t="s">
        <v>1059</v>
      </c>
      <c r="H351" s="23" t="s">
        <v>1096</v>
      </c>
      <c r="I351" s="23" t="s">
        <v>635</v>
      </c>
      <c r="J351" s="24" t="s">
        <v>1097</v>
      </c>
      <c r="K351" s="31" t="s">
        <v>100</v>
      </c>
      <c r="L351" s="24" t="s">
        <v>1098</v>
      </c>
      <c r="M351" s="24" t="s">
        <v>49</v>
      </c>
      <c r="N351" s="130" t="s">
        <v>90</v>
      </c>
      <c r="O351" s="130" t="s">
        <v>91</v>
      </c>
      <c r="P351" s="129" t="s">
        <v>52</v>
      </c>
      <c r="Q351" s="46">
        <v>48</v>
      </c>
      <c r="R351" s="23">
        <v>0</v>
      </c>
      <c r="S351" s="46">
        <v>48</v>
      </c>
      <c r="T351" s="23">
        <v>0</v>
      </c>
      <c r="U351" s="23">
        <v>0</v>
      </c>
      <c r="V351" s="26" t="s">
        <v>92</v>
      </c>
      <c r="W351" s="24" t="s">
        <v>1099</v>
      </c>
      <c r="X351" s="24" t="str">
        <f t="shared" si="6"/>
        <v>流转林地300亩，梯带开挖等建设</v>
      </c>
      <c r="Y351" s="51">
        <v>1</v>
      </c>
      <c r="Z351" s="26">
        <v>75</v>
      </c>
      <c r="AA351" s="26">
        <v>314</v>
      </c>
      <c r="AB351" s="23">
        <v>54</v>
      </c>
      <c r="AC351" s="81" t="s">
        <v>54</v>
      </c>
      <c r="AD351" s="38" t="s">
        <v>55</v>
      </c>
      <c r="AE351" s="23" t="s">
        <v>1062</v>
      </c>
      <c r="AF351" s="23" t="s">
        <v>1096</v>
      </c>
      <c r="IJ351" s="20"/>
      <c r="IK351" s="20"/>
      <c r="IL351" s="20"/>
      <c r="IM351" s="20"/>
    </row>
    <row r="352" spans="1:247" s="1" customFormat="1" ht="36">
      <c r="A352" s="24">
        <v>339</v>
      </c>
      <c r="B352" s="23">
        <v>2023</v>
      </c>
      <c r="C352" s="23" t="s">
        <v>1100</v>
      </c>
      <c r="D352" s="23" t="s">
        <v>41</v>
      </c>
      <c r="E352" s="23" t="s">
        <v>42</v>
      </c>
      <c r="F352" s="23" t="s">
        <v>43</v>
      </c>
      <c r="G352" s="23" t="s">
        <v>1059</v>
      </c>
      <c r="H352" s="23" t="s">
        <v>1096</v>
      </c>
      <c r="I352" s="23" t="s">
        <v>635</v>
      </c>
      <c r="J352" s="24" t="s">
        <v>1101</v>
      </c>
      <c r="K352" s="23" t="s">
        <v>89</v>
      </c>
      <c r="L352" s="24">
        <v>1</v>
      </c>
      <c r="M352" s="24" t="s">
        <v>115</v>
      </c>
      <c r="N352" s="129" t="s">
        <v>125</v>
      </c>
      <c r="O352" s="129" t="s">
        <v>205</v>
      </c>
      <c r="P352" s="129" t="s">
        <v>118</v>
      </c>
      <c r="Q352" s="46">
        <v>48</v>
      </c>
      <c r="R352" s="23">
        <v>0</v>
      </c>
      <c r="S352" s="46">
        <v>48</v>
      </c>
      <c r="T352" s="23">
        <v>0</v>
      </c>
      <c r="U352" s="23">
        <v>0</v>
      </c>
      <c r="V352" s="26" t="s">
        <v>92</v>
      </c>
      <c r="W352" s="24" t="s">
        <v>1099</v>
      </c>
      <c r="X352" s="24" t="str">
        <f t="shared" si="6"/>
        <v>新开产业路1千米等基础设施建设</v>
      </c>
      <c r="Y352" s="51">
        <v>1</v>
      </c>
      <c r="Z352" s="26">
        <v>64</v>
      </c>
      <c r="AA352" s="26">
        <v>285</v>
      </c>
      <c r="AB352" s="23">
        <v>38</v>
      </c>
      <c r="AC352" s="81" t="s">
        <v>54</v>
      </c>
      <c r="AD352" s="38" t="s">
        <v>207</v>
      </c>
      <c r="AE352" s="23" t="s">
        <v>1062</v>
      </c>
      <c r="AF352" s="23" t="s">
        <v>1096</v>
      </c>
      <c r="IJ352" s="20"/>
      <c r="IK352" s="20"/>
      <c r="IL352" s="20"/>
      <c r="IM352" s="20"/>
    </row>
    <row r="353" spans="1:247" s="1" customFormat="1" ht="36">
      <c r="A353" s="24">
        <v>340</v>
      </c>
      <c r="B353" s="23">
        <v>2023</v>
      </c>
      <c r="C353" s="23" t="s">
        <v>1102</v>
      </c>
      <c r="D353" s="23" t="s">
        <v>41</v>
      </c>
      <c r="E353" s="23" t="s">
        <v>42</v>
      </c>
      <c r="F353" s="23" t="s">
        <v>43</v>
      </c>
      <c r="G353" s="23" t="s">
        <v>1059</v>
      </c>
      <c r="H353" s="23" t="s">
        <v>1096</v>
      </c>
      <c r="I353" s="23" t="s">
        <v>635</v>
      </c>
      <c r="J353" s="24" t="s">
        <v>1103</v>
      </c>
      <c r="K353" s="23" t="s">
        <v>1079</v>
      </c>
      <c r="L353" s="24">
        <v>1</v>
      </c>
      <c r="M353" s="24" t="s">
        <v>49</v>
      </c>
      <c r="N353" s="130" t="s">
        <v>107</v>
      </c>
      <c r="O353" s="129" t="s">
        <v>247</v>
      </c>
      <c r="P353" s="129" t="s">
        <v>118</v>
      </c>
      <c r="Q353" s="46">
        <v>40</v>
      </c>
      <c r="R353" s="23">
        <v>0</v>
      </c>
      <c r="S353" s="46">
        <v>40</v>
      </c>
      <c r="T353" s="23">
        <v>0</v>
      </c>
      <c r="U353" s="23">
        <v>0</v>
      </c>
      <c r="V353" s="26" t="s">
        <v>92</v>
      </c>
      <c r="W353" s="24" t="s">
        <v>1074</v>
      </c>
      <c r="X353" s="24" t="str">
        <f t="shared" si="6"/>
        <v>坝面及出水口、溢洪道维修加固</v>
      </c>
      <c r="Y353" s="51">
        <v>1</v>
      </c>
      <c r="Z353" s="26">
        <v>40</v>
      </c>
      <c r="AA353" s="26">
        <v>168</v>
      </c>
      <c r="AB353" s="23">
        <v>10</v>
      </c>
      <c r="AC353" s="81" t="s">
        <v>54</v>
      </c>
      <c r="AD353" s="38" t="s">
        <v>55</v>
      </c>
      <c r="AE353" s="23" t="s">
        <v>1062</v>
      </c>
      <c r="AF353" s="23" t="s">
        <v>1096</v>
      </c>
      <c r="IJ353" s="20"/>
      <c r="IK353" s="20"/>
      <c r="IL353" s="20"/>
      <c r="IM353" s="20"/>
    </row>
    <row r="354" spans="1:247" s="1" customFormat="1" ht="36">
      <c r="A354" s="24">
        <v>341</v>
      </c>
      <c r="B354" s="23">
        <v>2023</v>
      </c>
      <c r="C354" s="23" t="s">
        <v>1104</v>
      </c>
      <c r="D354" s="23" t="s">
        <v>41</v>
      </c>
      <c r="E354" s="23" t="s">
        <v>42</v>
      </c>
      <c r="F354" s="23" t="s">
        <v>43</v>
      </c>
      <c r="G354" s="23" t="s">
        <v>1059</v>
      </c>
      <c r="H354" s="23" t="s">
        <v>1096</v>
      </c>
      <c r="I354" s="23" t="s">
        <v>635</v>
      </c>
      <c r="J354" s="24" t="s">
        <v>1105</v>
      </c>
      <c r="K354" s="23" t="s">
        <v>89</v>
      </c>
      <c r="L354" s="24">
        <v>0.9</v>
      </c>
      <c r="M354" s="24" t="s">
        <v>49</v>
      </c>
      <c r="N354" s="130" t="s">
        <v>107</v>
      </c>
      <c r="O354" s="129" t="s">
        <v>247</v>
      </c>
      <c r="P354" s="129" t="s">
        <v>118</v>
      </c>
      <c r="Q354" s="46">
        <v>16</v>
      </c>
      <c r="R354" s="23">
        <v>0</v>
      </c>
      <c r="S354" s="46">
        <v>16</v>
      </c>
      <c r="T354" s="23">
        <v>0</v>
      </c>
      <c r="U354" s="23">
        <v>0</v>
      </c>
      <c r="V354" s="26" t="s">
        <v>92</v>
      </c>
      <c r="W354" s="24" t="s">
        <v>1074</v>
      </c>
      <c r="X354" s="24" t="str">
        <f t="shared" si="6"/>
        <v>新建40cm×40cm,三面不见土水渠0.9千米</v>
      </c>
      <c r="Y354" s="51">
        <v>1</v>
      </c>
      <c r="Z354" s="26">
        <v>22</v>
      </c>
      <c r="AA354" s="26">
        <v>84</v>
      </c>
      <c r="AB354" s="31" t="s">
        <v>913</v>
      </c>
      <c r="AC354" s="81" t="s">
        <v>54</v>
      </c>
      <c r="AD354" s="23" t="s">
        <v>55</v>
      </c>
      <c r="AE354" s="23" t="s">
        <v>1062</v>
      </c>
      <c r="AF354" s="23" t="s">
        <v>1096</v>
      </c>
      <c r="IJ354" s="20"/>
      <c r="IK354" s="20"/>
      <c r="IL354" s="20"/>
      <c r="IM354" s="20"/>
    </row>
    <row r="355" spans="1:247" s="1" customFormat="1" ht="36">
      <c r="A355" s="24">
        <v>342</v>
      </c>
      <c r="B355" s="23">
        <v>2023</v>
      </c>
      <c r="C355" s="23" t="s">
        <v>1106</v>
      </c>
      <c r="D355" s="23" t="s">
        <v>41</v>
      </c>
      <c r="E355" s="23" t="s">
        <v>42</v>
      </c>
      <c r="F355" s="23" t="s">
        <v>43</v>
      </c>
      <c r="G355" s="23" t="s">
        <v>1059</v>
      </c>
      <c r="H355" s="23" t="s">
        <v>1096</v>
      </c>
      <c r="I355" s="23" t="s">
        <v>635</v>
      </c>
      <c r="J355" s="23" t="s">
        <v>1107</v>
      </c>
      <c r="K355" s="23" t="s">
        <v>89</v>
      </c>
      <c r="L355" s="31">
        <v>0.65</v>
      </c>
      <c r="M355" s="23" t="s">
        <v>115</v>
      </c>
      <c r="N355" s="38" t="s">
        <v>125</v>
      </c>
      <c r="O355" s="23" t="s">
        <v>254</v>
      </c>
      <c r="P355" s="38" t="s">
        <v>72</v>
      </c>
      <c r="Q355" s="46">
        <v>40</v>
      </c>
      <c r="R355" s="23">
        <v>0</v>
      </c>
      <c r="S355" s="46">
        <v>40</v>
      </c>
      <c r="T355" s="23">
        <v>0</v>
      </c>
      <c r="U355" s="23">
        <v>0</v>
      </c>
      <c r="V355" s="26" t="s">
        <v>92</v>
      </c>
      <c r="W355" s="24" t="s">
        <v>119</v>
      </c>
      <c r="X355" s="24" t="str">
        <f t="shared" si="6"/>
        <v>郑屋、岭下、凌角等通组道路硬化长0.65千米，宽3.5米</v>
      </c>
      <c r="Y355" s="51">
        <v>1</v>
      </c>
      <c r="Z355" s="26">
        <v>23</v>
      </c>
      <c r="AA355" s="26">
        <v>84</v>
      </c>
      <c r="AB355" s="23">
        <v>19</v>
      </c>
      <c r="AC355" s="81" t="s">
        <v>54</v>
      </c>
      <c r="AD355" s="26" t="s">
        <v>255</v>
      </c>
      <c r="AE355" s="23" t="s">
        <v>1062</v>
      </c>
      <c r="AF355" s="23" t="s">
        <v>1096</v>
      </c>
      <c r="IJ355" s="20"/>
      <c r="IK355" s="20"/>
      <c r="IL355" s="20"/>
      <c r="IM355" s="20"/>
    </row>
    <row r="356" spans="1:247" s="1" customFormat="1" ht="36">
      <c r="A356" s="24">
        <v>343</v>
      </c>
      <c r="B356" s="23">
        <v>2023</v>
      </c>
      <c r="C356" s="23" t="s">
        <v>1108</v>
      </c>
      <c r="D356" s="23" t="s">
        <v>58</v>
      </c>
      <c r="E356" s="23" t="s">
        <v>42</v>
      </c>
      <c r="F356" s="23" t="s">
        <v>43</v>
      </c>
      <c r="G356" s="23" t="s">
        <v>1059</v>
      </c>
      <c r="H356" s="23" t="s">
        <v>1096</v>
      </c>
      <c r="I356" s="23" t="s">
        <v>635</v>
      </c>
      <c r="J356" s="24" t="s">
        <v>1103</v>
      </c>
      <c r="K356" s="23" t="s">
        <v>1079</v>
      </c>
      <c r="L356" s="24">
        <v>1</v>
      </c>
      <c r="M356" s="24" t="s">
        <v>49</v>
      </c>
      <c r="N356" s="130" t="s">
        <v>107</v>
      </c>
      <c r="O356" s="129" t="s">
        <v>247</v>
      </c>
      <c r="P356" s="129" t="s">
        <v>118</v>
      </c>
      <c r="Q356" s="46">
        <v>20</v>
      </c>
      <c r="R356" s="23">
        <v>0</v>
      </c>
      <c r="S356" s="46">
        <v>20</v>
      </c>
      <c r="T356" s="23">
        <v>0</v>
      </c>
      <c r="U356" s="23">
        <v>0</v>
      </c>
      <c r="V356" s="26" t="s">
        <v>92</v>
      </c>
      <c r="W356" s="24" t="s">
        <v>1074</v>
      </c>
      <c r="X356" s="24" t="str">
        <f t="shared" si="6"/>
        <v>坝面及出水口、溢洪道维修加固</v>
      </c>
      <c r="Y356" s="51">
        <v>1</v>
      </c>
      <c r="Z356" s="26">
        <v>19</v>
      </c>
      <c r="AA356" s="26">
        <v>75</v>
      </c>
      <c r="AB356" s="23">
        <v>19</v>
      </c>
      <c r="AC356" s="81" t="s">
        <v>54</v>
      </c>
      <c r="AD356" s="23" t="s">
        <v>55</v>
      </c>
      <c r="AE356" s="23" t="s">
        <v>1062</v>
      </c>
      <c r="AF356" s="23" t="s">
        <v>1096</v>
      </c>
      <c r="IJ356" s="20"/>
      <c r="IK356" s="20"/>
      <c r="IL356" s="20"/>
      <c r="IM356" s="20"/>
    </row>
    <row r="357" spans="1:32" s="2" customFormat="1" ht="48">
      <c r="A357" s="24">
        <v>344</v>
      </c>
      <c r="B357" s="24">
        <v>2023</v>
      </c>
      <c r="C357" s="24" t="s">
        <v>1109</v>
      </c>
      <c r="D357" s="24" t="s">
        <v>41</v>
      </c>
      <c r="E357" s="24" t="s">
        <v>42</v>
      </c>
      <c r="F357" s="24" t="s">
        <v>43</v>
      </c>
      <c r="G357" s="24" t="s">
        <v>1059</v>
      </c>
      <c r="H357" s="24" t="s">
        <v>1096</v>
      </c>
      <c r="I357" s="24" t="s">
        <v>635</v>
      </c>
      <c r="J357" s="24" t="s">
        <v>1110</v>
      </c>
      <c r="K357" s="24" t="s">
        <v>192</v>
      </c>
      <c r="L357" s="24">
        <v>2500</v>
      </c>
      <c r="M357" s="24" t="s">
        <v>115</v>
      </c>
      <c r="N357" s="24" t="s">
        <v>125</v>
      </c>
      <c r="O357" s="24" t="s">
        <v>205</v>
      </c>
      <c r="P357" s="24" t="s">
        <v>118</v>
      </c>
      <c r="Q357" s="24">
        <v>40</v>
      </c>
      <c r="R357" s="24">
        <v>40</v>
      </c>
      <c r="S357" s="24">
        <v>0</v>
      </c>
      <c r="T357" s="24">
        <v>0</v>
      </c>
      <c r="U357" s="24">
        <v>0</v>
      </c>
      <c r="V357" s="26" t="s">
        <v>92</v>
      </c>
      <c r="W357" s="24" t="s">
        <v>218</v>
      </c>
      <c r="X357" s="24" t="str">
        <f t="shared" si="6"/>
        <v>硬化产业路2500平方米</v>
      </c>
      <c r="Y357" s="24">
        <v>1</v>
      </c>
      <c r="Z357" s="24">
        <v>34</v>
      </c>
      <c r="AA357" s="24">
        <v>211</v>
      </c>
      <c r="AB357" s="24">
        <v>16</v>
      </c>
      <c r="AC357" s="24" t="s">
        <v>54</v>
      </c>
      <c r="AD357" s="24" t="s">
        <v>207</v>
      </c>
      <c r="AE357" s="24" t="s">
        <v>1062</v>
      </c>
      <c r="AF357" s="24" t="s">
        <v>1096</v>
      </c>
    </row>
    <row r="358" spans="1:248" s="5" customFormat="1" ht="48">
      <c r="A358" s="24">
        <v>345</v>
      </c>
      <c r="B358" s="24">
        <v>2023</v>
      </c>
      <c r="C358" s="24" t="s">
        <v>1111</v>
      </c>
      <c r="D358" s="24" t="s">
        <v>41</v>
      </c>
      <c r="E358" s="24" t="s">
        <v>42</v>
      </c>
      <c r="F358" s="24" t="s">
        <v>43</v>
      </c>
      <c r="G358" s="24" t="s">
        <v>1059</v>
      </c>
      <c r="H358" s="24" t="s">
        <v>1096</v>
      </c>
      <c r="I358" s="24" t="s">
        <v>635</v>
      </c>
      <c r="J358" s="24" t="s">
        <v>1112</v>
      </c>
      <c r="K358" s="24" t="s">
        <v>89</v>
      </c>
      <c r="L358" s="24">
        <v>0.8</v>
      </c>
      <c r="M358" s="24" t="s">
        <v>49</v>
      </c>
      <c r="N358" s="24" t="s">
        <v>107</v>
      </c>
      <c r="O358" s="24" t="s">
        <v>247</v>
      </c>
      <c r="P358" s="24" t="s">
        <v>118</v>
      </c>
      <c r="Q358" s="24">
        <v>20</v>
      </c>
      <c r="R358" s="24">
        <v>20</v>
      </c>
      <c r="S358" s="24">
        <v>0</v>
      </c>
      <c r="T358" s="24">
        <v>0</v>
      </c>
      <c r="U358" s="24">
        <v>0</v>
      </c>
      <c r="V358" s="26" t="s">
        <v>92</v>
      </c>
      <c r="W358" s="24" t="s">
        <v>248</v>
      </c>
      <c r="X358" s="24" t="str">
        <f t="shared" si="6"/>
        <v>修建水渠0.8千米等基础设施建设</v>
      </c>
      <c r="Y358" s="24">
        <v>1</v>
      </c>
      <c r="Z358" s="24">
        <v>29</v>
      </c>
      <c r="AA358" s="24">
        <v>132</v>
      </c>
      <c r="AB358" s="24">
        <v>14</v>
      </c>
      <c r="AC358" s="24" t="s">
        <v>54</v>
      </c>
      <c r="AD358" s="24" t="s">
        <v>55</v>
      </c>
      <c r="AE358" s="24" t="s">
        <v>1062</v>
      </c>
      <c r="AF358" s="24" t="s">
        <v>1096</v>
      </c>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c r="DO358" s="2"/>
      <c r="DP358" s="2"/>
      <c r="DQ358" s="2"/>
      <c r="DR358" s="2"/>
      <c r="DS358" s="2"/>
      <c r="DT358" s="2"/>
      <c r="DU358" s="2"/>
      <c r="DV358" s="2"/>
      <c r="DW358" s="2"/>
      <c r="DX358" s="2"/>
      <c r="DY358" s="2"/>
      <c r="DZ358" s="2"/>
      <c r="EA358" s="2"/>
      <c r="EB358" s="2"/>
      <c r="EC358" s="2"/>
      <c r="ED358" s="2"/>
      <c r="EE358" s="2"/>
      <c r="EF358" s="2"/>
      <c r="EG358" s="2"/>
      <c r="EH358" s="2"/>
      <c r="EI358" s="2"/>
      <c r="EJ358" s="2"/>
      <c r="EK358" s="2"/>
      <c r="EL358" s="2"/>
      <c r="EM358" s="2"/>
      <c r="EN358" s="2"/>
      <c r="EO358" s="2"/>
      <c r="EP358" s="2"/>
      <c r="EQ358" s="2"/>
      <c r="ER358" s="2"/>
      <c r="ES358" s="2"/>
      <c r="ET358" s="2"/>
      <c r="EU358" s="2"/>
      <c r="EV358" s="2"/>
      <c r="EW358" s="2"/>
      <c r="EX358" s="2"/>
      <c r="EY358" s="2"/>
      <c r="EZ358" s="2"/>
      <c r="FA358" s="2"/>
      <c r="FB358" s="2"/>
      <c r="FC358" s="2"/>
      <c r="FD358" s="2"/>
      <c r="FE358" s="2"/>
      <c r="FF358" s="2"/>
      <c r="FG358" s="2"/>
      <c r="FH358" s="2"/>
      <c r="FI358" s="2"/>
      <c r="FJ358" s="2"/>
      <c r="FK358" s="2"/>
      <c r="FL358" s="2"/>
      <c r="FM358" s="2"/>
      <c r="FN358" s="2"/>
      <c r="FO358" s="2"/>
      <c r="FP358" s="2"/>
      <c r="FQ358" s="2"/>
      <c r="FR358" s="2"/>
      <c r="FS358" s="2"/>
      <c r="FT358" s="2"/>
      <c r="FU358" s="2"/>
      <c r="FV358" s="2"/>
      <c r="FW358" s="2"/>
      <c r="FX358" s="2"/>
      <c r="FY358" s="2"/>
      <c r="FZ358" s="2"/>
      <c r="GA358" s="2"/>
      <c r="GB358" s="2"/>
      <c r="GC358" s="2"/>
      <c r="GD358" s="2"/>
      <c r="GE358" s="2"/>
      <c r="GF358" s="2"/>
      <c r="GG358" s="2"/>
      <c r="GH358" s="2"/>
      <c r="GI358" s="2"/>
      <c r="GJ358" s="2"/>
      <c r="GK358" s="2"/>
      <c r="GL358" s="2"/>
      <c r="GM358" s="2"/>
      <c r="GN358" s="2"/>
      <c r="GO358" s="2"/>
      <c r="GP358" s="2"/>
      <c r="GQ358" s="2"/>
      <c r="GR358" s="2"/>
      <c r="GS358" s="2"/>
      <c r="GT358" s="2"/>
      <c r="GU358" s="2"/>
      <c r="GV358" s="2"/>
      <c r="GW358" s="2"/>
      <c r="GX358" s="2"/>
      <c r="GY358" s="2"/>
      <c r="GZ358" s="2"/>
      <c r="HA358" s="2"/>
      <c r="HB358" s="2"/>
      <c r="HC358" s="2"/>
      <c r="HD358" s="2"/>
      <c r="HE358" s="2"/>
      <c r="HF358" s="2"/>
      <c r="HG358" s="2"/>
      <c r="HH358" s="2"/>
      <c r="HI358" s="2"/>
      <c r="HJ358" s="2"/>
      <c r="HK358" s="2"/>
      <c r="HL358" s="2"/>
      <c r="HM358" s="2"/>
      <c r="HN358" s="2"/>
      <c r="HO358" s="2"/>
      <c r="HP358" s="2"/>
      <c r="HQ358" s="2"/>
      <c r="HR358" s="2"/>
      <c r="HS358" s="2"/>
      <c r="HT358" s="2"/>
      <c r="HU358" s="2"/>
      <c r="HV358" s="2"/>
      <c r="HW358" s="2"/>
      <c r="HX358" s="2"/>
      <c r="HY358" s="2"/>
      <c r="HZ358" s="2"/>
      <c r="IA358" s="2"/>
      <c r="IB358" s="2"/>
      <c r="IC358" s="2"/>
      <c r="ID358" s="2"/>
      <c r="IE358" s="2"/>
      <c r="IF358" s="2"/>
      <c r="IG358" s="2"/>
      <c r="IH358" s="2"/>
      <c r="II358" s="2"/>
      <c r="IJ358" s="2"/>
      <c r="IK358" s="2"/>
      <c r="IL358" s="2"/>
      <c r="IM358" s="2"/>
      <c r="IN358" s="2"/>
    </row>
    <row r="359" spans="1:32" s="2" customFormat="1" ht="63" customHeight="1">
      <c r="A359" s="24">
        <v>346</v>
      </c>
      <c r="B359" s="24">
        <v>2023</v>
      </c>
      <c r="C359" s="24" t="s">
        <v>1113</v>
      </c>
      <c r="D359" s="24" t="s">
        <v>41</v>
      </c>
      <c r="E359" s="24" t="s">
        <v>42</v>
      </c>
      <c r="F359" s="24" t="s">
        <v>43</v>
      </c>
      <c r="G359" s="24" t="s">
        <v>1059</v>
      </c>
      <c r="H359" s="24" t="s">
        <v>1114</v>
      </c>
      <c r="I359" s="24" t="s">
        <v>211</v>
      </c>
      <c r="J359" s="24" t="s">
        <v>1115</v>
      </c>
      <c r="K359" s="24" t="s">
        <v>89</v>
      </c>
      <c r="L359" s="24">
        <v>0.6</v>
      </c>
      <c r="M359" s="24" t="s">
        <v>115</v>
      </c>
      <c r="N359" s="24" t="s">
        <v>125</v>
      </c>
      <c r="O359" s="24" t="s">
        <v>205</v>
      </c>
      <c r="P359" s="24" t="s">
        <v>118</v>
      </c>
      <c r="Q359" s="24">
        <v>48</v>
      </c>
      <c r="R359" s="24">
        <v>48</v>
      </c>
      <c r="S359" s="24">
        <v>0</v>
      </c>
      <c r="T359" s="24">
        <v>0</v>
      </c>
      <c r="U359" s="24">
        <v>0</v>
      </c>
      <c r="V359" s="26" t="s">
        <v>92</v>
      </c>
      <c r="W359" s="24" t="s">
        <v>1116</v>
      </c>
      <c r="X359" s="24" t="str">
        <f t="shared" si="6"/>
        <v>新建基地内道路0.6千米，宽5米</v>
      </c>
      <c r="Y359" s="24">
        <v>1</v>
      </c>
      <c r="Z359" s="24">
        <v>55</v>
      </c>
      <c r="AA359" s="24">
        <v>326</v>
      </c>
      <c r="AB359" s="24">
        <v>23</v>
      </c>
      <c r="AC359" s="24" t="s">
        <v>54</v>
      </c>
      <c r="AD359" s="24" t="s">
        <v>207</v>
      </c>
      <c r="AE359" s="24" t="s">
        <v>1062</v>
      </c>
      <c r="AF359" s="24" t="s">
        <v>1114</v>
      </c>
    </row>
    <row r="360" spans="1:248" s="5" customFormat="1" ht="72">
      <c r="A360" s="24">
        <v>347</v>
      </c>
      <c r="B360" s="24">
        <v>2023</v>
      </c>
      <c r="C360" s="24" t="s">
        <v>1117</v>
      </c>
      <c r="D360" s="24" t="s">
        <v>41</v>
      </c>
      <c r="E360" s="24" t="s">
        <v>42</v>
      </c>
      <c r="F360" s="24" t="s">
        <v>43</v>
      </c>
      <c r="G360" s="24" t="s">
        <v>1059</v>
      </c>
      <c r="H360" s="24" t="s">
        <v>1114</v>
      </c>
      <c r="I360" s="24" t="s">
        <v>211</v>
      </c>
      <c r="J360" s="24" t="s">
        <v>1118</v>
      </c>
      <c r="K360" s="24" t="s">
        <v>89</v>
      </c>
      <c r="L360" s="24">
        <v>1.2</v>
      </c>
      <c r="M360" s="24" t="s">
        <v>49</v>
      </c>
      <c r="N360" s="24" t="s">
        <v>107</v>
      </c>
      <c r="O360" s="24" t="s">
        <v>247</v>
      </c>
      <c r="P360" s="24" t="s">
        <v>118</v>
      </c>
      <c r="Q360" s="24">
        <v>20</v>
      </c>
      <c r="R360" s="24">
        <v>20</v>
      </c>
      <c r="S360" s="24">
        <v>0</v>
      </c>
      <c r="T360" s="24">
        <v>0</v>
      </c>
      <c r="U360" s="24">
        <v>0</v>
      </c>
      <c r="V360" s="26" t="s">
        <v>92</v>
      </c>
      <c r="W360" s="24" t="s">
        <v>422</v>
      </c>
      <c r="X360" s="24" t="str">
        <f t="shared" si="6"/>
        <v>新建40cm×40cm,三面不见土水渠1.2千米</v>
      </c>
      <c r="Y360" s="24">
        <v>1</v>
      </c>
      <c r="Z360" s="24">
        <v>42</v>
      </c>
      <c r="AA360" s="24">
        <v>234</v>
      </c>
      <c r="AB360" s="24">
        <v>19</v>
      </c>
      <c r="AC360" s="24" t="s">
        <v>54</v>
      </c>
      <c r="AD360" s="24" t="s">
        <v>55</v>
      </c>
      <c r="AE360" s="24" t="s">
        <v>1062</v>
      </c>
      <c r="AF360" s="24" t="s">
        <v>1114</v>
      </c>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2"/>
      <c r="DL360" s="2"/>
      <c r="DM360" s="2"/>
      <c r="DN360" s="2"/>
      <c r="DO360" s="2"/>
      <c r="DP360" s="2"/>
      <c r="DQ360" s="2"/>
      <c r="DR360" s="2"/>
      <c r="DS360" s="2"/>
      <c r="DT360" s="2"/>
      <c r="DU360" s="2"/>
      <c r="DV360" s="2"/>
      <c r="DW360" s="2"/>
      <c r="DX360" s="2"/>
      <c r="DY360" s="2"/>
      <c r="DZ360" s="2"/>
      <c r="EA360" s="2"/>
      <c r="EB360" s="2"/>
      <c r="EC360" s="2"/>
      <c r="ED360" s="2"/>
      <c r="EE360" s="2"/>
      <c r="EF360" s="2"/>
      <c r="EG360" s="2"/>
      <c r="EH360" s="2"/>
      <c r="EI360" s="2"/>
      <c r="EJ360" s="2"/>
      <c r="EK360" s="2"/>
      <c r="EL360" s="2"/>
      <c r="EM360" s="2"/>
      <c r="EN360" s="2"/>
      <c r="EO360" s="2"/>
      <c r="EP360" s="2"/>
      <c r="EQ360" s="2"/>
      <c r="ER360" s="2"/>
      <c r="ES360" s="2"/>
      <c r="ET360" s="2"/>
      <c r="EU360" s="2"/>
      <c r="EV360" s="2"/>
      <c r="EW360" s="2"/>
      <c r="EX360" s="2"/>
      <c r="EY360" s="2"/>
      <c r="EZ360" s="2"/>
      <c r="FA360" s="2"/>
      <c r="FB360" s="2"/>
      <c r="FC360" s="2"/>
      <c r="FD360" s="2"/>
      <c r="FE360" s="2"/>
      <c r="FF360" s="2"/>
      <c r="FG360" s="2"/>
      <c r="FH360" s="2"/>
      <c r="FI360" s="2"/>
      <c r="FJ360" s="2"/>
      <c r="FK360" s="2"/>
      <c r="FL360" s="2"/>
      <c r="FM360" s="2"/>
      <c r="FN360" s="2"/>
      <c r="FO360" s="2"/>
      <c r="FP360" s="2"/>
      <c r="FQ360" s="2"/>
      <c r="FR360" s="2"/>
      <c r="FS360" s="2"/>
      <c r="FT360" s="2"/>
      <c r="FU360" s="2"/>
      <c r="FV360" s="2"/>
      <c r="FW360" s="2"/>
      <c r="FX360" s="2"/>
      <c r="FY360" s="2"/>
      <c r="FZ360" s="2"/>
      <c r="GA360" s="2"/>
      <c r="GB360" s="2"/>
      <c r="GC360" s="2"/>
      <c r="GD360" s="2"/>
      <c r="GE360" s="2"/>
      <c r="GF360" s="2"/>
      <c r="GG360" s="2"/>
      <c r="GH360" s="2"/>
      <c r="GI360" s="2"/>
      <c r="GJ360" s="2"/>
      <c r="GK360" s="2"/>
      <c r="GL360" s="2"/>
      <c r="GM360" s="2"/>
      <c r="GN360" s="2"/>
      <c r="GO360" s="2"/>
      <c r="GP360" s="2"/>
      <c r="GQ360" s="2"/>
      <c r="GR360" s="2"/>
      <c r="GS360" s="2"/>
      <c r="GT360" s="2"/>
      <c r="GU360" s="2"/>
      <c r="GV360" s="2"/>
      <c r="GW360" s="2"/>
      <c r="GX360" s="2"/>
      <c r="GY360" s="2"/>
      <c r="GZ360" s="2"/>
      <c r="HA360" s="2"/>
      <c r="HB360" s="2"/>
      <c r="HC360" s="2"/>
      <c r="HD360" s="2"/>
      <c r="HE360" s="2"/>
      <c r="HF360" s="2"/>
      <c r="HG360" s="2"/>
      <c r="HH360" s="2"/>
      <c r="HI360" s="2"/>
      <c r="HJ360" s="2"/>
      <c r="HK360" s="2"/>
      <c r="HL360" s="2"/>
      <c r="HM360" s="2"/>
      <c r="HN360" s="2"/>
      <c r="HO360" s="2"/>
      <c r="HP360" s="2"/>
      <c r="HQ360" s="2"/>
      <c r="HR360" s="2"/>
      <c r="HS360" s="2"/>
      <c r="HT360" s="2"/>
      <c r="HU360" s="2"/>
      <c r="HV360" s="2"/>
      <c r="HW360" s="2"/>
      <c r="HX360" s="2"/>
      <c r="HY360" s="2"/>
      <c r="HZ360" s="2"/>
      <c r="IA360" s="2"/>
      <c r="IB360" s="2"/>
      <c r="IC360" s="2"/>
      <c r="ID360" s="2"/>
      <c r="IE360" s="2"/>
      <c r="IF360" s="2"/>
      <c r="IG360" s="2"/>
      <c r="IH360" s="2"/>
      <c r="II360" s="2"/>
      <c r="IJ360" s="2"/>
      <c r="IK360" s="2"/>
      <c r="IL360" s="2"/>
      <c r="IM360" s="2"/>
      <c r="IN360" s="2"/>
    </row>
    <row r="361" spans="1:32" s="2" customFormat="1" ht="36">
      <c r="A361" s="24">
        <v>348</v>
      </c>
      <c r="B361" s="24">
        <v>2023</v>
      </c>
      <c r="C361" s="24" t="s">
        <v>1119</v>
      </c>
      <c r="D361" s="24" t="s">
        <v>41</v>
      </c>
      <c r="E361" s="24" t="s">
        <v>42</v>
      </c>
      <c r="F361" s="24" t="s">
        <v>43</v>
      </c>
      <c r="G361" s="24" t="s">
        <v>1059</v>
      </c>
      <c r="H361" s="24" t="s">
        <v>1114</v>
      </c>
      <c r="I361" s="24" t="s">
        <v>211</v>
      </c>
      <c r="J361" s="24" t="s">
        <v>1120</v>
      </c>
      <c r="K361" s="24" t="s">
        <v>89</v>
      </c>
      <c r="L361" s="24">
        <v>0.9</v>
      </c>
      <c r="M361" s="24" t="s">
        <v>115</v>
      </c>
      <c r="N361" s="24" t="s">
        <v>125</v>
      </c>
      <c r="O361" s="24" t="s">
        <v>205</v>
      </c>
      <c r="P361" s="24" t="s">
        <v>118</v>
      </c>
      <c r="Q361" s="24">
        <v>48</v>
      </c>
      <c r="R361" s="24">
        <v>48</v>
      </c>
      <c r="S361" s="24">
        <v>0</v>
      </c>
      <c r="T361" s="24">
        <v>0</v>
      </c>
      <c r="U361" s="24">
        <v>0</v>
      </c>
      <c r="V361" s="26" t="s">
        <v>92</v>
      </c>
      <c r="W361" s="24" t="s">
        <v>1121</v>
      </c>
      <c r="X361" s="24" t="str">
        <f t="shared" si="6"/>
        <v>硬化基地内道路0.9千米*3.5米</v>
      </c>
      <c r="Y361" s="24">
        <v>1</v>
      </c>
      <c r="Z361" s="24">
        <v>39</v>
      </c>
      <c r="AA361" s="24">
        <v>165</v>
      </c>
      <c r="AB361" s="24">
        <v>15</v>
      </c>
      <c r="AC361" s="24" t="s">
        <v>54</v>
      </c>
      <c r="AD361" s="24" t="s">
        <v>207</v>
      </c>
      <c r="AE361" s="24" t="s">
        <v>1062</v>
      </c>
      <c r="AF361" s="24" t="s">
        <v>1114</v>
      </c>
    </row>
    <row r="362" spans="1:247" s="1" customFormat="1" ht="36">
      <c r="A362" s="24">
        <v>349</v>
      </c>
      <c r="B362" s="23">
        <v>2023</v>
      </c>
      <c r="C362" s="23" t="s">
        <v>1122</v>
      </c>
      <c r="D362" s="23" t="s">
        <v>41</v>
      </c>
      <c r="E362" s="23" t="s">
        <v>42</v>
      </c>
      <c r="F362" s="23" t="s">
        <v>43</v>
      </c>
      <c r="G362" s="23" t="s">
        <v>1059</v>
      </c>
      <c r="H362" s="23" t="s">
        <v>1114</v>
      </c>
      <c r="I362" s="23" t="s">
        <v>211</v>
      </c>
      <c r="J362" s="24" t="s">
        <v>1123</v>
      </c>
      <c r="K362" s="23" t="s">
        <v>89</v>
      </c>
      <c r="L362" s="24">
        <v>1</v>
      </c>
      <c r="M362" s="24" t="s">
        <v>49</v>
      </c>
      <c r="N362" s="24" t="s">
        <v>107</v>
      </c>
      <c r="O362" s="129" t="s">
        <v>247</v>
      </c>
      <c r="P362" s="129" t="s">
        <v>118</v>
      </c>
      <c r="Q362" s="46">
        <v>15</v>
      </c>
      <c r="R362" s="23">
        <v>0</v>
      </c>
      <c r="S362" s="46">
        <v>15</v>
      </c>
      <c r="T362" s="23">
        <v>0</v>
      </c>
      <c r="U362" s="23">
        <v>0</v>
      </c>
      <c r="V362" s="26" t="s">
        <v>92</v>
      </c>
      <c r="W362" s="24" t="s">
        <v>1124</v>
      </c>
      <c r="X362" s="24" t="str">
        <f t="shared" si="6"/>
        <v>新建30cm×30cm三面不见土水渠1千米</v>
      </c>
      <c r="Y362" s="51">
        <v>1</v>
      </c>
      <c r="Z362" s="26">
        <v>25</v>
      </c>
      <c r="AA362" s="26">
        <v>113</v>
      </c>
      <c r="AB362" s="23">
        <v>19</v>
      </c>
      <c r="AC362" s="23" t="s">
        <v>54</v>
      </c>
      <c r="AD362" s="24" t="s">
        <v>55</v>
      </c>
      <c r="AE362" s="23" t="s">
        <v>1062</v>
      </c>
      <c r="AF362" s="23" t="s">
        <v>1114</v>
      </c>
      <c r="IJ362" s="20"/>
      <c r="IK362" s="20"/>
      <c r="IL362" s="20"/>
      <c r="IM362" s="20"/>
    </row>
    <row r="363" spans="1:32" s="2" customFormat="1" ht="36">
      <c r="A363" s="24">
        <v>350</v>
      </c>
      <c r="B363" s="24">
        <v>2023</v>
      </c>
      <c r="C363" s="24" t="s">
        <v>1125</v>
      </c>
      <c r="D363" s="24" t="s">
        <v>41</v>
      </c>
      <c r="E363" s="24" t="s">
        <v>42</v>
      </c>
      <c r="F363" s="24" t="s">
        <v>43</v>
      </c>
      <c r="G363" s="24" t="s">
        <v>1059</v>
      </c>
      <c r="H363" s="24" t="s">
        <v>1114</v>
      </c>
      <c r="I363" s="24" t="s">
        <v>211</v>
      </c>
      <c r="J363" s="24" t="s">
        <v>1126</v>
      </c>
      <c r="K363" s="24" t="s">
        <v>192</v>
      </c>
      <c r="L363" s="24">
        <v>400</v>
      </c>
      <c r="M363" s="24" t="s">
        <v>115</v>
      </c>
      <c r="N363" s="24" t="s">
        <v>116</v>
      </c>
      <c r="O363" s="24" t="s">
        <v>117</v>
      </c>
      <c r="P363" s="24" t="s">
        <v>72</v>
      </c>
      <c r="Q363" s="24">
        <v>25</v>
      </c>
      <c r="R363" s="24">
        <v>0</v>
      </c>
      <c r="S363" s="24">
        <v>25</v>
      </c>
      <c r="T363" s="23">
        <v>0</v>
      </c>
      <c r="U363" s="24">
        <v>0</v>
      </c>
      <c r="V363" s="26" t="s">
        <v>92</v>
      </c>
      <c r="W363" s="24" t="s">
        <v>119</v>
      </c>
      <c r="X363" s="24" t="str">
        <f t="shared" si="6"/>
        <v>修建过道100米，场地建设100平方等</v>
      </c>
      <c r="Y363" s="24">
        <v>1</v>
      </c>
      <c r="Z363" s="24">
        <v>24</v>
      </c>
      <c r="AA363" s="24">
        <v>86</v>
      </c>
      <c r="AB363" s="24">
        <v>13</v>
      </c>
      <c r="AC363" s="24" t="s">
        <v>54</v>
      </c>
      <c r="AD363" s="24" t="s">
        <v>55</v>
      </c>
      <c r="AE363" s="24" t="s">
        <v>1062</v>
      </c>
      <c r="AF363" s="24" t="s">
        <v>1114</v>
      </c>
    </row>
    <row r="364" spans="1:247" s="1" customFormat="1" ht="36">
      <c r="A364" s="24">
        <v>351</v>
      </c>
      <c r="B364" s="23">
        <v>2023</v>
      </c>
      <c r="C364" s="23" t="s">
        <v>1127</v>
      </c>
      <c r="D364" s="23" t="s">
        <v>41</v>
      </c>
      <c r="E364" s="23" t="s">
        <v>42</v>
      </c>
      <c r="F364" s="23" t="s">
        <v>43</v>
      </c>
      <c r="G364" s="23" t="s">
        <v>1059</v>
      </c>
      <c r="H364" s="23" t="s">
        <v>1114</v>
      </c>
      <c r="I364" s="23" t="s">
        <v>211</v>
      </c>
      <c r="J364" s="24" t="s">
        <v>1128</v>
      </c>
      <c r="K364" s="23" t="s">
        <v>89</v>
      </c>
      <c r="L364" s="24">
        <v>0.2</v>
      </c>
      <c r="M364" s="24" t="s">
        <v>49</v>
      </c>
      <c r="N364" s="129" t="s">
        <v>107</v>
      </c>
      <c r="O364" s="129" t="s">
        <v>247</v>
      </c>
      <c r="P364" s="129" t="s">
        <v>118</v>
      </c>
      <c r="Q364" s="46">
        <v>15</v>
      </c>
      <c r="R364" s="23">
        <v>0</v>
      </c>
      <c r="S364" s="46">
        <v>15</v>
      </c>
      <c r="T364" s="23">
        <v>0</v>
      </c>
      <c r="U364" s="23">
        <v>0</v>
      </c>
      <c r="V364" s="26" t="s">
        <v>92</v>
      </c>
      <c r="W364" s="24" t="s">
        <v>1074</v>
      </c>
      <c r="X364" s="24" t="str">
        <f t="shared" si="6"/>
        <v>新建4座水陂、1座拦砂坝、新建40cm×40cm水渠200米</v>
      </c>
      <c r="Y364" s="51">
        <v>1</v>
      </c>
      <c r="Z364" s="26">
        <v>19</v>
      </c>
      <c r="AA364" s="26">
        <v>86</v>
      </c>
      <c r="AB364" s="23">
        <v>19</v>
      </c>
      <c r="AC364" s="23" t="s">
        <v>54</v>
      </c>
      <c r="AD364" s="23" t="s">
        <v>55</v>
      </c>
      <c r="AE364" s="23" t="s">
        <v>1062</v>
      </c>
      <c r="AF364" s="23" t="s">
        <v>1114</v>
      </c>
      <c r="IJ364" s="20"/>
      <c r="IK364" s="20"/>
      <c r="IL364" s="20"/>
      <c r="IM364" s="20"/>
    </row>
    <row r="365" spans="1:247" s="1" customFormat="1" ht="36">
      <c r="A365" s="24">
        <v>352</v>
      </c>
      <c r="B365" s="23">
        <v>2023</v>
      </c>
      <c r="C365" s="23" t="s">
        <v>1129</v>
      </c>
      <c r="D365" s="23" t="s">
        <v>41</v>
      </c>
      <c r="E365" s="23" t="s">
        <v>42</v>
      </c>
      <c r="F365" s="23" t="s">
        <v>43</v>
      </c>
      <c r="G365" s="23" t="s">
        <v>1059</v>
      </c>
      <c r="H365" s="23" t="s">
        <v>1114</v>
      </c>
      <c r="I365" s="23" t="s">
        <v>211</v>
      </c>
      <c r="J365" s="24" t="s">
        <v>1130</v>
      </c>
      <c r="K365" s="23" t="s">
        <v>1079</v>
      </c>
      <c r="L365" s="24">
        <v>1</v>
      </c>
      <c r="M365" s="130" t="s">
        <v>115</v>
      </c>
      <c r="N365" s="24" t="s">
        <v>125</v>
      </c>
      <c r="O365" s="24" t="s">
        <v>217</v>
      </c>
      <c r="P365" s="24" t="s">
        <v>118</v>
      </c>
      <c r="Q365" s="46">
        <v>30</v>
      </c>
      <c r="R365" s="23">
        <v>0</v>
      </c>
      <c r="S365" s="46">
        <v>30</v>
      </c>
      <c r="T365" s="23">
        <v>0</v>
      </c>
      <c r="U365" s="23">
        <v>0</v>
      </c>
      <c r="V365" s="26" t="s">
        <v>92</v>
      </c>
      <c r="W365" s="24" t="s">
        <v>119</v>
      </c>
      <c r="X365" s="24" t="str">
        <f t="shared" si="6"/>
        <v>改建花园电商平台建设、新建公厕1处</v>
      </c>
      <c r="Y365" s="51">
        <v>1</v>
      </c>
      <c r="Z365" s="126">
        <v>15</v>
      </c>
      <c r="AA365" s="26">
        <v>53</v>
      </c>
      <c r="AB365" s="23">
        <v>19</v>
      </c>
      <c r="AC365" s="23" t="s">
        <v>54</v>
      </c>
      <c r="AD365" s="38" t="s">
        <v>55</v>
      </c>
      <c r="AE365" s="23" t="s">
        <v>1062</v>
      </c>
      <c r="AF365" s="23" t="s">
        <v>1114</v>
      </c>
      <c r="IJ365" s="20"/>
      <c r="IK365" s="20"/>
      <c r="IL365" s="20"/>
      <c r="IM365" s="20"/>
    </row>
    <row r="366" spans="1:248" s="5" customFormat="1" ht="48">
      <c r="A366" s="24">
        <v>353</v>
      </c>
      <c r="B366" s="24">
        <v>2023</v>
      </c>
      <c r="C366" s="24" t="s">
        <v>1131</v>
      </c>
      <c r="D366" s="24" t="s">
        <v>41</v>
      </c>
      <c r="E366" s="24" t="s">
        <v>42</v>
      </c>
      <c r="F366" s="24" t="s">
        <v>43</v>
      </c>
      <c r="G366" s="24" t="s">
        <v>1059</v>
      </c>
      <c r="H366" s="24" t="s">
        <v>1132</v>
      </c>
      <c r="I366" s="24" t="s">
        <v>87</v>
      </c>
      <c r="J366" s="24" t="s">
        <v>1133</v>
      </c>
      <c r="K366" s="24" t="s">
        <v>89</v>
      </c>
      <c r="L366" s="24">
        <v>0.1</v>
      </c>
      <c r="M366" s="24" t="s">
        <v>49</v>
      </c>
      <c r="N366" s="24" t="s">
        <v>107</v>
      </c>
      <c r="O366" s="24" t="s">
        <v>247</v>
      </c>
      <c r="P366" s="24" t="s">
        <v>118</v>
      </c>
      <c r="Q366" s="24">
        <v>40</v>
      </c>
      <c r="R366" s="24">
        <v>40</v>
      </c>
      <c r="S366" s="24">
        <v>0</v>
      </c>
      <c r="T366" s="24">
        <v>0</v>
      </c>
      <c r="U366" s="24">
        <v>0</v>
      </c>
      <c r="V366" s="26" t="s">
        <v>92</v>
      </c>
      <c r="W366" s="24" t="s">
        <v>1134</v>
      </c>
      <c r="X366" s="24" t="str">
        <f t="shared" si="6"/>
        <v>道路100米、生产大棚1个等设施</v>
      </c>
      <c r="Y366" s="24">
        <v>1</v>
      </c>
      <c r="Z366" s="24">
        <v>45</v>
      </c>
      <c r="AA366" s="24">
        <v>220</v>
      </c>
      <c r="AB366" s="24">
        <v>10</v>
      </c>
      <c r="AC366" s="24" t="s">
        <v>54</v>
      </c>
      <c r="AD366" s="24" t="s">
        <v>55</v>
      </c>
      <c r="AE366" s="24" t="s">
        <v>1062</v>
      </c>
      <c r="AF366" s="24" t="s">
        <v>1132</v>
      </c>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c r="DJ366" s="2"/>
      <c r="DK366" s="2"/>
      <c r="DL366" s="2"/>
      <c r="DM366" s="2"/>
      <c r="DN366" s="2"/>
      <c r="DO366" s="2"/>
      <c r="DP366" s="2"/>
      <c r="DQ366" s="2"/>
      <c r="DR366" s="2"/>
      <c r="DS366" s="2"/>
      <c r="DT366" s="2"/>
      <c r="DU366" s="2"/>
      <c r="DV366" s="2"/>
      <c r="DW366" s="2"/>
      <c r="DX366" s="2"/>
      <c r="DY366" s="2"/>
      <c r="DZ366" s="2"/>
      <c r="EA366" s="2"/>
      <c r="EB366" s="2"/>
      <c r="EC366" s="2"/>
      <c r="ED366" s="2"/>
      <c r="EE366" s="2"/>
      <c r="EF366" s="2"/>
      <c r="EG366" s="2"/>
      <c r="EH366" s="2"/>
      <c r="EI366" s="2"/>
      <c r="EJ366" s="2"/>
      <c r="EK366" s="2"/>
      <c r="EL366" s="2"/>
      <c r="EM366" s="2"/>
      <c r="EN366" s="2"/>
      <c r="EO366" s="2"/>
      <c r="EP366" s="2"/>
      <c r="EQ366" s="2"/>
      <c r="ER366" s="2"/>
      <c r="ES366" s="2"/>
      <c r="ET366" s="2"/>
      <c r="EU366" s="2"/>
      <c r="EV366" s="2"/>
      <c r="EW366" s="2"/>
      <c r="EX366" s="2"/>
      <c r="EY366" s="2"/>
      <c r="EZ366" s="2"/>
      <c r="FA366" s="2"/>
      <c r="FB366" s="2"/>
      <c r="FC366" s="2"/>
      <c r="FD366" s="2"/>
      <c r="FE366" s="2"/>
      <c r="FF366" s="2"/>
      <c r="FG366" s="2"/>
      <c r="FH366" s="2"/>
      <c r="FI366" s="2"/>
      <c r="FJ366" s="2"/>
      <c r="FK366" s="2"/>
      <c r="FL366" s="2"/>
      <c r="FM366" s="2"/>
      <c r="FN366" s="2"/>
      <c r="FO366" s="2"/>
      <c r="FP366" s="2"/>
      <c r="FQ366" s="2"/>
      <c r="FR366" s="2"/>
      <c r="FS366" s="2"/>
      <c r="FT366" s="2"/>
      <c r="FU366" s="2"/>
      <c r="FV366" s="2"/>
      <c r="FW366" s="2"/>
      <c r="FX366" s="2"/>
      <c r="FY366" s="2"/>
      <c r="FZ366" s="2"/>
      <c r="GA366" s="2"/>
      <c r="GB366" s="2"/>
      <c r="GC366" s="2"/>
      <c r="GD366" s="2"/>
      <c r="GE366" s="2"/>
      <c r="GF366" s="2"/>
      <c r="GG366" s="2"/>
      <c r="GH366" s="2"/>
      <c r="GI366" s="2"/>
      <c r="GJ366" s="2"/>
      <c r="GK366" s="2"/>
      <c r="GL366" s="2"/>
      <c r="GM366" s="2"/>
      <c r="GN366" s="2"/>
      <c r="GO366" s="2"/>
      <c r="GP366" s="2"/>
      <c r="GQ366" s="2"/>
      <c r="GR366" s="2"/>
      <c r="GS366" s="2"/>
      <c r="GT366" s="2"/>
      <c r="GU366" s="2"/>
      <c r="GV366" s="2"/>
      <c r="GW366" s="2"/>
      <c r="GX366" s="2"/>
      <c r="GY366" s="2"/>
      <c r="GZ366" s="2"/>
      <c r="HA366" s="2"/>
      <c r="HB366" s="2"/>
      <c r="HC366" s="2"/>
      <c r="HD366" s="2"/>
      <c r="HE366" s="2"/>
      <c r="HF366" s="2"/>
      <c r="HG366" s="2"/>
      <c r="HH366" s="2"/>
      <c r="HI366" s="2"/>
      <c r="HJ366" s="2"/>
      <c r="HK366" s="2"/>
      <c r="HL366" s="2"/>
      <c r="HM366" s="2"/>
      <c r="HN366" s="2"/>
      <c r="HO366" s="2"/>
      <c r="HP366" s="2"/>
      <c r="HQ366" s="2"/>
      <c r="HR366" s="2"/>
      <c r="HS366" s="2"/>
      <c r="HT366" s="2"/>
      <c r="HU366" s="2"/>
      <c r="HV366" s="2"/>
      <c r="HW366" s="2"/>
      <c r="HX366" s="2"/>
      <c r="HY366" s="2"/>
      <c r="HZ366" s="2"/>
      <c r="IA366" s="2"/>
      <c r="IB366" s="2"/>
      <c r="IC366" s="2"/>
      <c r="ID366" s="2"/>
      <c r="IE366" s="2"/>
      <c r="IF366" s="2"/>
      <c r="IG366" s="2"/>
      <c r="IH366" s="2"/>
      <c r="II366" s="2"/>
      <c r="IJ366" s="2"/>
      <c r="IK366" s="2"/>
      <c r="IL366" s="2"/>
      <c r="IM366" s="2"/>
      <c r="IN366" s="2"/>
    </row>
    <row r="367" spans="1:247" s="1" customFormat="1" ht="36">
      <c r="A367" s="24">
        <v>354</v>
      </c>
      <c r="B367" s="23">
        <v>2023</v>
      </c>
      <c r="C367" s="23" t="s">
        <v>1135</v>
      </c>
      <c r="D367" s="23" t="s">
        <v>41</v>
      </c>
      <c r="E367" s="23" t="s">
        <v>42</v>
      </c>
      <c r="F367" s="23" t="s">
        <v>43</v>
      </c>
      <c r="G367" s="23" t="s">
        <v>1059</v>
      </c>
      <c r="H367" s="23" t="s">
        <v>1132</v>
      </c>
      <c r="I367" s="23" t="s">
        <v>87</v>
      </c>
      <c r="J367" s="24" t="s">
        <v>1136</v>
      </c>
      <c r="K367" s="23" t="s">
        <v>89</v>
      </c>
      <c r="L367" s="24">
        <v>1</v>
      </c>
      <c r="M367" s="24" t="s">
        <v>49</v>
      </c>
      <c r="N367" s="130" t="s">
        <v>107</v>
      </c>
      <c r="O367" s="129" t="s">
        <v>247</v>
      </c>
      <c r="P367" s="129" t="s">
        <v>118</v>
      </c>
      <c r="Q367" s="46">
        <v>20</v>
      </c>
      <c r="R367" s="23">
        <v>0</v>
      </c>
      <c r="S367" s="46">
        <v>20</v>
      </c>
      <c r="T367" s="23">
        <v>0</v>
      </c>
      <c r="U367" s="23">
        <v>0</v>
      </c>
      <c r="V367" s="26" t="s">
        <v>92</v>
      </c>
      <c r="W367" s="24" t="s">
        <v>1074</v>
      </c>
      <c r="X367" s="24" t="str">
        <f t="shared" si="6"/>
        <v>建设40×40三面不见土水渠1千米</v>
      </c>
      <c r="Y367" s="51">
        <v>1</v>
      </c>
      <c r="Z367" s="126">
        <v>65</v>
      </c>
      <c r="AA367" s="126">
        <v>412</v>
      </c>
      <c r="AB367" s="23">
        <v>34</v>
      </c>
      <c r="AC367" s="23" t="s">
        <v>54</v>
      </c>
      <c r="AD367" s="23" t="s">
        <v>55</v>
      </c>
      <c r="AE367" s="23" t="s">
        <v>1062</v>
      </c>
      <c r="AF367" s="23" t="s">
        <v>1132</v>
      </c>
      <c r="IJ367" s="20"/>
      <c r="IK367" s="20"/>
      <c r="IL367" s="20"/>
      <c r="IM367" s="20"/>
    </row>
    <row r="368" spans="1:247" s="1" customFormat="1" ht="36">
      <c r="A368" s="24">
        <v>355</v>
      </c>
      <c r="B368" s="23">
        <v>2023</v>
      </c>
      <c r="C368" s="23" t="s">
        <v>1137</v>
      </c>
      <c r="D368" s="23" t="s">
        <v>41</v>
      </c>
      <c r="E368" s="23" t="s">
        <v>42</v>
      </c>
      <c r="F368" s="23" t="s">
        <v>43</v>
      </c>
      <c r="G368" s="23" t="s">
        <v>1059</v>
      </c>
      <c r="H368" s="23" t="s">
        <v>1132</v>
      </c>
      <c r="I368" s="23" t="s">
        <v>87</v>
      </c>
      <c r="J368" s="24" t="s">
        <v>1138</v>
      </c>
      <c r="K368" s="23" t="s">
        <v>89</v>
      </c>
      <c r="L368" s="24">
        <v>1.2</v>
      </c>
      <c r="M368" s="24" t="s">
        <v>49</v>
      </c>
      <c r="N368" s="130" t="s">
        <v>107</v>
      </c>
      <c r="O368" s="129" t="s">
        <v>108</v>
      </c>
      <c r="P368" s="129" t="s">
        <v>118</v>
      </c>
      <c r="Q368" s="46">
        <v>48</v>
      </c>
      <c r="R368" s="23">
        <v>0</v>
      </c>
      <c r="S368" s="46">
        <v>48</v>
      </c>
      <c r="T368" s="23">
        <v>0</v>
      </c>
      <c r="U368" s="23">
        <v>0</v>
      </c>
      <c r="V368" s="26" t="s">
        <v>92</v>
      </c>
      <c r="W368" s="24" t="s">
        <v>1074</v>
      </c>
      <c r="X368" s="24" t="str">
        <f t="shared" si="6"/>
        <v>建设防洪堤1.2千米</v>
      </c>
      <c r="Y368" s="51">
        <v>1</v>
      </c>
      <c r="Z368" s="126">
        <v>35</v>
      </c>
      <c r="AA368" s="126">
        <v>159</v>
      </c>
      <c r="AB368" s="23">
        <v>15</v>
      </c>
      <c r="AC368" s="23" t="s">
        <v>54</v>
      </c>
      <c r="AD368" s="24" t="s">
        <v>55</v>
      </c>
      <c r="AE368" s="23" t="s">
        <v>1062</v>
      </c>
      <c r="AF368" s="23" t="s">
        <v>1132</v>
      </c>
      <c r="IJ368" s="20"/>
      <c r="IK368" s="20"/>
      <c r="IL368" s="20"/>
      <c r="IM368" s="20"/>
    </row>
    <row r="369" spans="1:247" s="1" customFormat="1" ht="36">
      <c r="A369" s="24">
        <v>356</v>
      </c>
      <c r="B369" s="23">
        <v>2023</v>
      </c>
      <c r="C369" s="23" t="s">
        <v>1139</v>
      </c>
      <c r="D369" s="23" t="s">
        <v>41</v>
      </c>
      <c r="E369" s="23" t="s">
        <v>42</v>
      </c>
      <c r="F369" s="23" t="s">
        <v>43</v>
      </c>
      <c r="G369" s="23" t="s">
        <v>1059</v>
      </c>
      <c r="H369" s="23" t="s">
        <v>1132</v>
      </c>
      <c r="I369" s="23" t="s">
        <v>87</v>
      </c>
      <c r="J369" s="24" t="s">
        <v>1140</v>
      </c>
      <c r="K369" s="23" t="s">
        <v>100</v>
      </c>
      <c r="L369" s="24">
        <v>136</v>
      </c>
      <c r="M369" s="24" t="s">
        <v>49</v>
      </c>
      <c r="N369" s="129" t="s">
        <v>107</v>
      </c>
      <c r="O369" s="130" t="s">
        <v>108</v>
      </c>
      <c r="P369" s="129" t="s">
        <v>118</v>
      </c>
      <c r="Q369" s="46">
        <v>48</v>
      </c>
      <c r="R369" s="23">
        <v>0</v>
      </c>
      <c r="S369" s="46">
        <v>48</v>
      </c>
      <c r="T369" s="23">
        <v>0</v>
      </c>
      <c r="U369" s="23">
        <v>0</v>
      </c>
      <c r="V369" s="26" t="s">
        <v>92</v>
      </c>
      <c r="W369" s="24" t="s">
        <v>1141</v>
      </c>
      <c r="X369" s="24" t="str">
        <f t="shared" si="6"/>
        <v>维修蔬菜大棚136亩，修建产业路及水渠等基础设施</v>
      </c>
      <c r="Y369" s="51">
        <v>1</v>
      </c>
      <c r="Z369" s="126">
        <v>112</v>
      </c>
      <c r="AA369" s="126">
        <v>562</v>
      </c>
      <c r="AB369" s="23">
        <v>46</v>
      </c>
      <c r="AC369" s="23" t="s">
        <v>54</v>
      </c>
      <c r="AD369" s="38" t="s">
        <v>55</v>
      </c>
      <c r="AE369" s="23" t="s">
        <v>1062</v>
      </c>
      <c r="AF369" s="23" t="s">
        <v>1132</v>
      </c>
      <c r="IJ369" s="20"/>
      <c r="IK369" s="20"/>
      <c r="IL369" s="20"/>
      <c r="IM369" s="20"/>
    </row>
    <row r="370" spans="1:247" s="1" customFormat="1" ht="36">
      <c r="A370" s="24">
        <v>357</v>
      </c>
      <c r="B370" s="23">
        <v>2023</v>
      </c>
      <c r="C370" s="38" t="s">
        <v>1142</v>
      </c>
      <c r="D370" s="23" t="s">
        <v>41</v>
      </c>
      <c r="E370" s="23" t="s">
        <v>42</v>
      </c>
      <c r="F370" s="23" t="s">
        <v>43</v>
      </c>
      <c r="G370" s="23" t="s">
        <v>1059</v>
      </c>
      <c r="H370" s="23" t="s">
        <v>1143</v>
      </c>
      <c r="I370" s="23" t="s">
        <v>87</v>
      </c>
      <c r="J370" s="129" t="s">
        <v>1144</v>
      </c>
      <c r="K370" s="38" t="s">
        <v>100</v>
      </c>
      <c r="L370" s="129">
        <v>600</v>
      </c>
      <c r="M370" s="24" t="s">
        <v>49</v>
      </c>
      <c r="N370" s="130" t="s">
        <v>90</v>
      </c>
      <c r="O370" s="130" t="s">
        <v>91</v>
      </c>
      <c r="P370" s="129" t="s">
        <v>52</v>
      </c>
      <c r="Q370" s="134">
        <v>54</v>
      </c>
      <c r="R370" s="23">
        <v>0</v>
      </c>
      <c r="S370" s="134">
        <v>54</v>
      </c>
      <c r="T370" s="23">
        <v>0</v>
      </c>
      <c r="U370" s="23">
        <v>0</v>
      </c>
      <c r="V370" s="26" t="s">
        <v>92</v>
      </c>
      <c r="W370" s="24" t="s">
        <v>1145</v>
      </c>
      <c r="X370" s="24" t="str">
        <f t="shared" si="6"/>
        <v>土地流转600亩及茶果基地配套设施建设</v>
      </c>
      <c r="Y370" s="51">
        <v>1</v>
      </c>
      <c r="Z370" s="81">
        <v>87</v>
      </c>
      <c r="AA370" s="81">
        <v>452</v>
      </c>
      <c r="AB370" s="81">
        <v>33</v>
      </c>
      <c r="AC370" s="81" t="s">
        <v>54</v>
      </c>
      <c r="AD370" s="38" t="s">
        <v>55</v>
      </c>
      <c r="AE370" s="23" t="s">
        <v>1062</v>
      </c>
      <c r="AF370" s="23" t="s">
        <v>1143</v>
      </c>
      <c r="IJ370" s="20"/>
      <c r="IK370" s="20"/>
      <c r="IL370" s="20"/>
      <c r="IM370" s="20"/>
    </row>
    <row r="371" spans="1:247" s="1" customFormat="1" ht="36">
      <c r="A371" s="24">
        <v>358</v>
      </c>
      <c r="B371" s="23">
        <v>2023</v>
      </c>
      <c r="C371" s="23" t="s">
        <v>1146</v>
      </c>
      <c r="D371" s="23" t="s">
        <v>41</v>
      </c>
      <c r="E371" s="23" t="s">
        <v>42</v>
      </c>
      <c r="F371" s="23" t="s">
        <v>43</v>
      </c>
      <c r="G371" s="23" t="s">
        <v>1059</v>
      </c>
      <c r="H371" s="23" t="s">
        <v>1143</v>
      </c>
      <c r="I371" s="23" t="s">
        <v>87</v>
      </c>
      <c r="J371" s="26" t="s">
        <v>1147</v>
      </c>
      <c r="K371" s="26" t="s">
        <v>89</v>
      </c>
      <c r="L371" s="31" t="s">
        <v>1148</v>
      </c>
      <c r="M371" s="23" t="s">
        <v>115</v>
      </c>
      <c r="N371" s="38" t="s">
        <v>125</v>
      </c>
      <c r="O371" s="23" t="s">
        <v>254</v>
      </c>
      <c r="P371" s="38" t="s">
        <v>72</v>
      </c>
      <c r="Q371" s="46">
        <v>30</v>
      </c>
      <c r="R371" s="23">
        <v>0</v>
      </c>
      <c r="S371" s="46">
        <v>30</v>
      </c>
      <c r="T371" s="23">
        <v>0</v>
      </c>
      <c r="U371" s="23">
        <v>0</v>
      </c>
      <c r="V371" s="26" t="s">
        <v>92</v>
      </c>
      <c r="W371" s="24" t="s">
        <v>119</v>
      </c>
      <c r="X371" s="24" t="str">
        <f t="shared" si="6"/>
        <v>修建漫水桥、便民桥3座</v>
      </c>
      <c r="Y371" s="51">
        <v>1</v>
      </c>
      <c r="Z371" s="26">
        <v>32</v>
      </c>
      <c r="AA371" s="26">
        <v>125</v>
      </c>
      <c r="AB371" s="24">
        <v>26</v>
      </c>
      <c r="AC371" s="54" t="s">
        <v>54</v>
      </c>
      <c r="AD371" s="26" t="s">
        <v>255</v>
      </c>
      <c r="AE371" s="23" t="s">
        <v>1062</v>
      </c>
      <c r="AF371" s="23" t="s">
        <v>1143</v>
      </c>
      <c r="IJ371" s="20"/>
      <c r="IK371" s="20"/>
      <c r="IL371" s="20"/>
      <c r="IM371" s="20"/>
    </row>
    <row r="372" spans="1:247" s="1" customFormat="1" ht="36">
      <c r="A372" s="24">
        <v>359</v>
      </c>
      <c r="B372" s="23">
        <v>2023</v>
      </c>
      <c r="C372" s="38" t="s">
        <v>1149</v>
      </c>
      <c r="D372" s="23" t="s">
        <v>41</v>
      </c>
      <c r="E372" s="23" t="s">
        <v>42</v>
      </c>
      <c r="F372" s="23" t="s">
        <v>43</v>
      </c>
      <c r="G372" s="23" t="s">
        <v>1059</v>
      </c>
      <c r="H372" s="23" t="s">
        <v>1143</v>
      </c>
      <c r="I372" s="23" t="s">
        <v>87</v>
      </c>
      <c r="J372" s="38" t="s">
        <v>1150</v>
      </c>
      <c r="K372" s="38" t="s">
        <v>89</v>
      </c>
      <c r="L372" s="128">
        <v>0.6</v>
      </c>
      <c r="M372" s="23" t="s">
        <v>115</v>
      </c>
      <c r="N372" s="38" t="s">
        <v>125</v>
      </c>
      <c r="O372" s="23" t="s">
        <v>217</v>
      </c>
      <c r="P372" s="23" t="s">
        <v>118</v>
      </c>
      <c r="Q372" s="134">
        <v>85</v>
      </c>
      <c r="R372" s="23">
        <v>0</v>
      </c>
      <c r="S372" s="134">
        <v>85</v>
      </c>
      <c r="T372" s="23">
        <v>0</v>
      </c>
      <c r="U372" s="23">
        <v>0</v>
      </c>
      <c r="V372" s="26" t="s">
        <v>92</v>
      </c>
      <c r="W372" s="24" t="s">
        <v>119</v>
      </c>
      <c r="X372" s="24" t="str">
        <f t="shared" si="6"/>
        <v>修建防洪堤0.6千米，河道清理0.6千米</v>
      </c>
      <c r="Y372" s="51">
        <v>1</v>
      </c>
      <c r="Z372" s="81">
        <v>56</v>
      </c>
      <c r="AA372" s="81">
        <v>345</v>
      </c>
      <c r="AB372" s="81">
        <v>52</v>
      </c>
      <c r="AC372" s="81" t="s">
        <v>54</v>
      </c>
      <c r="AD372" s="38" t="s">
        <v>129</v>
      </c>
      <c r="AE372" s="23" t="s">
        <v>1062</v>
      </c>
      <c r="AF372" s="23" t="s">
        <v>1143</v>
      </c>
      <c r="IJ372" s="20"/>
      <c r="IK372" s="20"/>
      <c r="IL372" s="20"/>
      <c r="IM372" s="20"/>
    </row>
    <row r="373" spans="1:247" s="1" customFormat="1" ht="36">
      <c r="A373" s="24">
        <v>360</v>
      </c>
      <c r="B373" s="23">
        <v>2023</v>
      </c>
      <c r="C373" s="38" t="s">
        <v>1151</v>
      </c>
      <c r="D373" s="23" t="s">
        <v>41</v>
      </c>
      <c r="E373" s="23" t="s">
        <v>42</v>
      </c>
      <c r="F373" s="23" t="s">
        <v>43</v>
      </c>
      <c r="G373" s="23" t="s">
        <v>1059</v>
      </c>
      <c r="H373" s="23" t="s">
        <v>1143</v>
      </c>
      <c r="I373" s="23" t="s">
        <v>87</v>
      </c>
      <c r="J373" s="38" t="s">
        <v>1152</v>
      </c>
      <c r="K373" s="38" t="s">
        <v>89</v>
      </c>
      <c r="L373" s="128" t="s">
        <v>854</v>
      </c>
      <c r="M373" s="23" t="s">
        <v>115</v>
      </c>
      <c r="N373" s="38" t="s">
        <v>125</v>
      </c>
      <c r="O373" s="131" t="s">
        <v>126</v>
      </c>
      <c r="P373" s="38" t="s">
        <v>72</v>
      </c>
      <c r="Q373" s="134">
        <v>25</v>
      </c>
      <c r="R373" s="23">
        <v>0</v>
      </c>
      <c r="S373" s="134">
        <v>25</v>
      </c>
      <c r="T373" s="23">
        <v>0</v>
      </c>
      <c r="U373" s="23">
        <v>0</v>
      </c>
      <c r="V373" s="26" t="s">
        <v>92</v>
      </c>
      <c r="W373" s="24" t="s">
        <v>119</v>
      </c>
      <c r="X373" s="24" t="str">
        <f t="shared" si="6"/>
        <v>修建水陂5座，水渠200米</v>
      </c>
      <c r="Y373" s="51">
        <v>1</v>
      </c>
      <c r="Z373" s="81">
        <v>45</v>
      </c>
      <c r="AA373" s="81">
        <v>256</v>
      </c>
      <c r="AB373" s="81">
        <v>42</v>
      </c>
      <c r="AC373" s="81" t="s">
        <v>54</v>
      </c>
      <c r="AD373" s="38" t="s">
        <v>129</v>
      </c>
      <c r="AE373" s="23" t="s">
        <v>1062</v>
      </c>
      <c r="AF373" s="23" t="s">
        <v>1143</v>
      </c>
      <c r="IJ373" s="20"/>
      <c r="IK373" s="20"/>
      <c r="IL373" s="20"/>
      <c r="IM373" s="20"/>
    </row>
    <row r="374" spans="1:247" s="1" customFormat="1" ht="36">
      <c r="A374" s="24">
        <v>361</v>
      </c>
      <c r="B374" s="23">
        <v>2023</v>
      </c>
      <c r="C374" s="38" t="s">
        <v>1153</v>
      </c>
      <c r="D374" s="23" t="s">
        <v>41</v>
      </c>
      <c r="E374" s="23" t="s">
        <v>42</v>
      </c>
      <c r="F374" s="23" t="s">
        <v>43</v>
      </c>
      <c r="G374" s="23" t="s">
        <v>1059</v>
      </c>
      <c r="H374" s="23" t="s">
        <v>1143</v>
      </c>
      <c r="I374" s="23" t="s">
        <v>87</v>
      </c>
      <c r="J374" s="38" t="s">
        <v>1154</v>
      </c>
      <c r="K374" s="38" t="s">
        <v>89</v>
      </c>
      <c r="L374" s="128">
        <v>0.6</v>
      </c>
      <c r="M374" s="23" t="s">
        <v>115</v>
      </c>
      <c r="N374" s="38" t="s">
        <v>125</v>
      </c>
      <c r="O374" s="23" t="s">
        <v>254</v>
      </c>
      <c r="P374" s="38" t="s">
        <v>72</v>
      </c>
      <c r="Q374" s="134">
        <v>38</v>
      </c>
      <c r="R374" s="23">
        <v>0</v>
      </c>
      <c r="S374" s="134">
        <v>38</v>
      </c>
      <c r="T374" s="23">
        <v>0</v>
      </c>
      <c r="U374" s="23">
        <v>0</v>
      </c>
      <c r="V374" s="26" t="s">
        <v>92</v>
      </c>
      <c r="W374" s="24" t="s">
        <v>119</v>
      </c>
      <c r="X374" s="24" t="str">
        <f t="shared" si="6"/>
        <v>新开及硬化道路0.6千米，宽3.5米</v>
      </c>
      <c r="Y374" s="51">
        <v>1</v>
      </c>
      <c r="Z374" s="81">
        <v>34</v>
      </c>
      <c r="AA374" s="81">
        <v>125</v>
      </c>
      <c r="AB374" s="81">
        <v>22</v>
      </c>
      <c r="AC374" s="81" t="s">
        <v>54</v>
      </c>
      <c r="AD374" s="26" t="s">
        <v>255</v>
      </c>
      <c r="AE374" s="23" t="s">
        <v>1062</v>
      </c>
      <c r="AF374" s="23" t="s">
        <v>1143</v>
      </c>
      <c r="IJ374" s="20"/>
      <c r="IK374" s="20"/>
      <c r="IL374" s="20"/>
      <c r="IM374" s="20"/>
    </row>
    <row r="375" spans="1:247" s="1" customFormat="1" ht="36">
      <c r="A375" s="24">
        <v>362</v>
      </c>
      <c r="B375" s="23">
        <v>2023</v>
      </c>
      <c r="C375" s="38" t="s">
        <v>1155</v>
      </c>
      <c r="D375" s="23" t="s">
        <v>41</v>
      </c>
      <c r="E375" s="23" t="s">
        <v>42</v>
      </c>
      <c r="F375" s="23" t="s">
        <v>43</v>
      </c>
      <c r="G375" s="23" t="s">
        <v>1059</v>
      </c>
      <c r="H375" s="23" t="s">
        <v>1143</v>
      </c>
      <c r="I375" s="23" t="s">
        <v>87</v>
      </c>
      <c r="J375" s="38" t="s">
        <v>1156</v>
      </c>
      <c r="K375" s="38" t="s">
        <v>89</v>
      </c>
      <c r="L375" s="128">
        <v>1.5</v>
      </c>
      <c r="M375" s="23" t="s">
        <v>115</v>
      </c>
      <c r="N375" s="38" t="s">
        <v>125</v>
      </c>
      <c r="O375" s="23" t="s">
        <v>254</v>
      </c>
      <c r="P375" s="38" t="s">
        <v>72</v>
      </c>
      <c r="Q375" s="134">
        <v>84</v>
      </c>
      <c r="R375" s="23">
        <v>0</v>
      </c>
      <c r="S375" s="134">
        <v>84</v>
      </c>
      <c r="T375" s="23">
        <v>0</v>
      </c>
      <c r="U375" s="23">
        <v>0</v>
      </c>
      <c r="V375" s="26" t="s">
        <v>92</v>
      </c>
      <c r="W375" s="24" t="s">
        <v>119</v>
      </c>
      <c r="X375" s="24" t="str">
        <f t="shared" si="6"/>
        <v>硬化路面长1.5千米，宽3.5米</v>
      </c>
      <c r="Y375" s="51">
        <v>1</v>
      </c>
      <c r="Z375" s="81">
        <v>64</v>
      </c>
      <c r="AA375" s="81">
        <v>294</v>
      </c>
      <c r="AB375" s="81">
        <v>23</v>
      </c>
      <c r="AC375" s="81" t="s">
        <v>54</v>
      </c>
      <c r="AD375" s="26" t="s">
        <v>255</v>
      </c>
      <c r="AE375" s="23" t="s">
        <v>1062</v>
      </c>
      <c r="AF375" s="23" t="s">
        <v>1143</v>
      </c>
      <c r="IJ375" s="20"/>
      <c r="IK375" s="20"/>
      <c r="IL375" s="20"/>
      <c r="IM375" s="20"/>
    </row>
    <row r="376" spans="1:247" s="1" customFormat="1" ht="60">
      <c r="A376" s="24">
        <v>363</v>
      </c>
      <c r="B376" s="38">
        <v>2023</v>
      </c>
      <c r="C376" s="38" t="s">
        <v>1157</v>
      </c>
      <c r="D376" s="38" t="s">
        <v>41</v>
      </c>
      <c r="E376" s="23" t="s">
        <v>42</v>
      </c>
      <c r="F376" s="38" t="s">
        <v>43</v>
      </c>
      <c r="G376" s="38" t="s">
        <v>1059</v>
      </c>
      <c r="H376" s="38" t="s">
        <v>1158</v>
      </c>
      <c r="I376" s="26" t="s">
        <v>186</v>
      </c>
      <c r="J376" s="129" t="s">
        <v>1159</v>
      </c>
      <c r="K376" s="38" t="s">
        <v>192</v>
      </c>
      <c r="L376" s="129">
        <v>300</v>
      </c>
      <c r="M376" s="129" t="s">
        <v>49</v>
      </c>
      <c r="N376" s="129" t="s">
        <v>298</v>
      </c>
      <c r="O376" s="129" t="s">
        <v>299</v>
      </c>
      <c r="P376" s="129" t="s">
        <v>52</v>
      </c>
      <c r="Q376" s="134">
        <v>45</v>
      </c>
      <c r="R376" s="23">
        <v>0</v>
      </c>
      <c r="S376" s="134">
        <v>45</v>
      </c>
      <c r="T376" s="23">
        <v>0</v>
      </c>
      <c r="U376" s="23">
        <v>0</v>
      </c>
      <c r="V376" s="26" t="s">
        <v>92</v>
      </c>
      <c r="W376" s="24" t="s">
        <v>1160</v>
      </c>
      <c r="X376" s="24" t="str">
        <f t="shared" si="6"/>
        <v>搭建粮食烘干及农产品加工厂房300平方米、设备添置（碾米机、除杂机等）、产品包装等</v>
      </c>
      <c r="Y376" s="51">
        <v>1</v>
      </c>
      <c r="Z376" s="81">
        <v>51</v>
      </c>
      <c r="AA376" s="81">
        <v>263</v>
      </c>
      <c r="AB376" s="38">
        <v>15</v>
      </c>
      <c r="AC376" s="38" t="s">
        <v>54</v>
      </c>
      <c r="AD376" s="38" t="s">
        <v>55</v>
      </c>
      <c r="AE376" s="23" t="s">
        <v>1062</v>
      </c>
      <c r="AF376" s="38" t="s">
        <v>1158</v>
      </c>
      <c r="IJ376" s="20"/>
      <c r="IK376" s="20"/>
      <c r="IL376" s="20"/>
      <c r="IM376" s="20"/>
    </row>
    <row r="377" spans="1:247" s="1" customFormat="1" ht="48">
      <c r="A377" s="24">
        <v>364</v>
      </c>
      <c r="B377" s="38">
        <v>2023</v>
      </c>
      <c r="C377" s="38" t="s">
        <v>1161</v>
      </c>
      <c r="D377" s="38" t="s">
        <v>41</v>
      </c>
      <c r="E377" s="23" t="s">
        <v>42</v>
      </c>
      <c r="F377" s="38" t="s">
        <v>43</v>
      </c>
      <c r="G377" s="38" t="s">
        <v>1059</v>
      </c>
      <c r="H377" s="38" t="s">
        <v>1158</v>
      </c>
      <c r="I377" s="26" t="s">
        <v>186</v>
      </c>
      <c r="J377" s="38" t="s">
        <v>1162</v>
      </c>
      <c r="K377" s="38" t="s">
        <v>89</v>
      </c>
      <c r="L377" s="128">
        <v>0.8</v>
      </c>
      <c r="M377" s="131" t="s">
        <v>115</v>
      </c>
      <c r="N377" s="38" t="s">
        <v>125</v>
      </c>
      <c r="O377" s="23" t="s">
        <v>217</v>
      </c>
      <c r="P377" s="38" t="s">
        <v>72</v>
      </c>
      <c r="Q377" s="134">
        <v>170</v>
      </c>
      <c r="R377" s="23">
        <v>0</v>
      </c>
      <c r="S377" s="134">
        <v>170</v>
      </c>
      <c r="T377" s="23">
        <v>0</v>
      </c>
      <c r="U377" s="23">
        <v>0</v>
      </c>
      <c r="V377" s="26" t="s">
        <v>92</v>
      </c>
      <c r="W377" s="24" t="s">
        <v>119</v>
      </c>
      <c r="X377" s="24" t="str">
        <f t="shared" si="6"/>
        <v>塘角村新桥-老桥农业产业发展周边河堤两岸0.8千米加固、游步道、水渠等建设</v>
      </c>
      <c r="Y377" s="51">
        <v>1</v>
      </c>
      <c r="Z377" s="81">
        <v>47</v>
      </c>
      <c r="AA377" s="81">
        <v>211</v>
      </c>
      <c r="AB377" s="38">
        <v>19</v>
      </c>
      <c r="AC377" s="38" t="s">
        <v>54</v>
      </c>
      <c r="AD377" s="38" t="s">
        <v>129</v>
      </c>
      <c r="AE377" s="23" t="s">
        <v>1062</v>
      </c>
      <c r="AF377" s="38" t="s">
        <v>1158</v>
      </c>
      <c r="IJ377" s="20"/>
      <c r="IK377" s="20"/>
      <c r="IL377" s="20"/>
      <c r="IM377" s="20"/>
    </row>
    <row r="378" spans="1:247" s="1" customFormat="1" ht="36">
      <c r="A378" s="24">
        <v>365</v>
      </c>
      <c r="B378" s="38">
        <v>2023</v>
      </c>
      <c r="C378" s="38" t="s">
        <v>1163</v>
      </c>
      <c r="D378" s="38" t="s">
        <v>41</v>
      </c>
      <c r="E378" s="23" t="s">
        <v>42</v>
      </c>
      <c r="F378" s="38" t="s">
        <v>43</v>
      </c>
      <c r="G378" s="38" t="s">
        <v>1059</v>
      </c>
      <c r="H378" s="38" t="s">
        <v>1164</v>
      </c>
      <c r="I378" s="26" t="s">
        <v>186</v>
      </c>
      <c r="J378" s="38" t="s">
        <v>1165</v>
      </c>
      <c r="K378" s="38" t="s">
        <v>89</v>
      </c>
      <c r="L378" s="128" t="s">
        <v>1166</v>
      </c>
      <c r="M378" s="38" t="s">
        <v>115</v>
      </c>
      <c r="N378" s="38" t="s">
        <v>125</v>
      </c>
      <c r="O378" s="38" t="s">
        <v>254</v>
      </c>
      <c r="P378" s="38" t="s">
        <v>72</v>
      </c>
      <c r="Q378" s="134">
        <v>50</v>
      </c>
      <c r="R378" s="23">
        <v>0</v>
      </c>
      <c r="S378" s="134">
        <v>50</v>
      </c>
      <c r="T378" s="23">
        <v>0</v>
      </c>
      <c r="U378" s="23">
        <v>0</v>
      </c>
      <c r="V378" s="26" t="s">
        <v>92</v>
      </c>
      <c r="W378" s="24" t="s">
        <v>119</v>
      </c>
      <c r="X378" s="24" t="str">
        <f t="shared" si="6"/>
        <v>维修道路长1500米，宽3.5米</v>
      </c>
      <c r="Y378" s="38">
        <v>1</v>
      </c>
      <c r="Z378" s="38">
        <v>38</v>
      </c>
      <c r="AA378" s="38">
        <v>264</v>
      </c>
      <c r="AB378" s="38">
        <v>23</v>
      </c>
      <c r="AC378" s="38" t="s">
        <v>54</v>
      </c>
      <c r="AD378" s="26" t="s">
        <v>255</v>
      </c>
      <c r="AE378" s="23" t="s">
        <v>1062</v>
      </c>
      <c r="AF378" s="38" t="s">
        <v>1164</v>
      </c>
      <c r="IJ378" s="20"/>
      <c r="IK378" s="20"/>
      <c r="IL378" s="20"/>
      <c r="IM378" s="20"/>
    </row>
    <row r="379" spans="1:247" s="1" customFormat="1" ht="36">
      <c r="A379" s="24">
        <v>366</v>
      </c>
      <c r="B379" s="38">
        <v>2023</v>
      </c>
      <c r="C379" s="38" t="s">
        <v>1167</v>
      </c>
      <c r="D379" s="38" t="s">
        <v>41</v>
      </c>
      <c r="E379" s="23" t="s">
        <v>42</v>
      </c>
      <c r="F379" s="38" t="s">
        <v>43</v>
      </c>
      <c r="G379" s="38" t="s">
        <v>1059</v>
      </c>
      <c r="H379" s="38" t="s">
        <v>1164</v>
      </c>
      <c r="I379" s="26" t="s">
        <v>186</v>
      </c>
      <c r="J379" s="38" t="s">
        <v>1168</v>
      </c>
      <c r="K379" s="38" t="s">
        <v>89</v>
      </c>
      <c r="L379" s="128" t="s">
        <v>866</v>
      </c>
      <c r="M379" s="38" t="s">
        <v>115</v>
      </c>
      <c r="N379" s="38" t="s">
        <v>125</v>
      </c>
      <c r="O379" s="38" t="s">
        <v>254</v>
      </c>
      <c r="P379" s="38" t="s">
        <v>72</v>
      </c>
      <c r="Q379" s="134">
        <v>30</v>
      </c>
      <c r="R379" s="23">
        <v>0</v>
      </c>
      <c r="S379" s="134">
        <v>30</v>
      </c>
      <c r="T379" s="23">
        <v>0</v>
      </c>
      <c r="U379" s="23">
        <v>0</v>
      </c>
      <c r="V379" s="26" t="s">
        <v>92</v>
      </c>
      <c r="W379" s="24" t="s">
        <v>119</v>
      </c>
      <c r="X379" s="24" t="str">
        <f t="shared" si="6"/>
        <v>新建萝卜坑、有志等通组路，长0.3千米，宽3.5米</v>
      </c>
      <c r="Y379" s="38">
        <v>1</v>
      </c>
      <c r="Z379" s="38">
        <v>50</v>
      </c>
      <c r="AA379" s="38">
        <v>200</v>
      </c>
      <c r="AB379" s="38">
        <v>34</v>
      </c>
      <c r="AC379" s="38" t="s">
        <v>54</v>
      </c>
      <c r="AD379" s="26" t="s">
        <v>255</v>
      </c>
      <c r="AE379" s="23" t="s">
        <v>1062</v>
      </c>
      <c r="AF379" s="38" t="s">
        <v>1164</v>
      </c>
      <c r="IJ379" s="20"/>
      <c r="IK379" s="20"/>
      <c r="IL379" s="20"/>
      <c r="IM379" s="20"/>
    </row>
    <row r="380" spans="1:247" s="1" customFormat="1" ht="36">
      <c r="A380" s="24">
        <v>367</v>
      </c>
      <c r="B380" s="38">
        <v>2023</v>
      </c>
      <c r="C380" s="38" t="s">
        <v>1169</v>
      </c>
      <c r="D380" s="38" t="s">
        <v>41</v>
      </c>
      <c r="E380" s="23" t="s">
        <v>42</v>
      </c>
      <c r="F380" s="38" t="s">
        <v>43</v>
      </c>
      <c r="G380" s="38" t="s">
        <v>1059</v>
      </c>
      <c r="H380" s="38" t="s">
        <v>1164</v>
      </c>
      <c r="I380" s="26" t="s">
        <v>186</v>
      </c>
      <c r="J380" s="129" t="s">
        <v>1170</v>
      </c>
      <c r="K380" s="38" t="s">
        <v>89</v>
      </c>
      <c r="L380" s="129">
        <v>0.28</v>
      </c>
      <c r="M380" s="24" t="s">
        <v>49</v>
      </c>
      <c r="N380" s="130" t="s">
        <v>90</v>
      </c>
      <c r="O380" s="129" t="s">
        <v>91</v>
      </c>
      <c r="P380" s="129" t="s">
        <v>52</v>
      </c>
      <c r="Q380" s="134">
        <v>85</v>
      </c>
      <c r="R380" s="23">
        <v>0</v>
      </c>
      <c r="S380" s="134">
        <v>85</v>
      </c>
      <c r="T380" s="23">
        <v>0</v>
      </c>
      <c r="U380" s="23">
        <v>0</v>
      </c>
      <c r="V380" s="26" t="s">
        <v>92</v>
      </c>
      <c r="W380" s="24" t="s">
        <v>1141</v>
      </c>
      <c r="X380" s="24" t="str">
        <f t="shared" si="6"/>
        <v>新建机耕道0.28千米及水渠等基础设施</v>
      </c>
      <c r="Y380" s="38">
        <v>1</v>
      </c>
      <c r="Z380" s="38">
        <v>80</v>
      </c>
      <c r="AA380" s="38">
        <v>320</v>
      </c>
      <c r="AB380" s="38">
        <v>28</v>
      </c>
      <c r="AC380" s="38" t="s">
        <v>54</v>
      </c>
      <c r="AD380" s="38" t="s">
        <v>55</v>
      </c>
      <c r="AE380" s="23" t="s">
        <v>1062</v>
      </c>
      <c r="AF380" s="38" t="s">
        <v>1164</v>
      </c>
      <c r="IJ380" s="20"/>
      <c r="IK380" s="20"/>
      <c r="IL380" s="20"/>
      <c r="IM380" s="20"/>
    </row>
    <row r="381" spans="1:32" s="2" customFormat="1" ht="36">
      <c r="A381" s="24">
        <v>368</v>
      </c>
      <c r="B381" s="24">
        <v>2023</v>
      </c>
      <c r="C381" s="24" t="s">
        <v>1171</v>
      </c>
      <c r="D381" s="24" t="s">
        <v>41</v>
      </c>
      <c r="E381" s="24" t="s">
        <v>42</v>
      </c>
      <c r="F381" s="24" t="s">
        <v>43</v>
      </c>
      <c r="G381" s="24" t="s">
        <v>1059</v>
      </c>
      <c r="H381" s="24" t="s">
        <v>1164</v>
      </c>
      <c r="I381" s="24" t="s">
        <v>186</v>
      </c>
      <c r="J381" s="24" t="s">
        <v>1172</v>
      </c>
      <c r="K381" s="24" t="s">
        <v>192</v>
      </c>
      <c r="L381" s="24">
        <v>500</v>
      </c>
      <c r="M381" s="24" t="s">
        <v>115</v>
      </c>
      <c r="N381" s="24" t="s">
        <v>116</v>
      </c>
      <c r="O381" s="24" t="s">
        <v>117</v>
      </c>
      <c r="P381" s="24" t="s">
        <v>72</v>
      </c>
      <c r="Q381" s="24">
        <v>25</v>
      </c>
      <c r="R381" s="24">
        <v>0</v>
      </c>
      <c r="S381" s="24">
        <v>25</v>
      </c>
      <c r="T381" s="23">
        <v>0</v>
      </c>
      <c r="U381" s="24">
        <v>0</v>
      </c>
      <c r="V381" s="26" t="s">
        <v>92</v>
      </c>
      <c r="W381" s="24" t="s">
        <v>119</v>
      </c>
      <c r="X381" s="24" t="str">
        <f t="shared" si="6"/>
        <v>硬化余坪、入户路500平方米等</v>
      </c>
      <c r="Y381" s="24">
        <v>1</v>
      </c>
      <c r="Z381" s="24">
        <v>45</v>
      </c>
      <c r="AA381" s="24">
        <v>220</v>
      </c>
      <c r="AB381" s="24">
        <v>10</v>
      </c>
      <c r="AC381" s="24" t="s">
        <v>54</v>
      </c>
      <c r="AD381" s="24" t="s">
        <v>55</v>
      </c>
      <c r="AE381" s="24" t="s">
        <v>1062</v>
      </c>
      <c r="AF381" s="24" t="s">
        <v>1164</v>
      </c>
    </row>
    <row r="382" spans="1:248" s="5" customFormat="1" ht="48">
      <c r="A382" s="24">
        <v>369</v>
      </c>
      <c r="B382" s="24">
        <v>2023</v>
      </c>
      <c r="C382" s="24" t="s">
        <v>1173</v>
      </c>
      <c r="D382" s="24" t="s">
        <v>58</v>
      </c>
      <c r="E382" s="24" t="s">
        <v>42</v>
      </c>
      <c r="F382" s="24" t="s">
        <v>43</v>
      </c>
      <c r="G382" s="24" t="s">
        <v>1059</v>
      </c>
      <c r="H382" s="24" t="s">
        <v>1164</v>
      </c>
      <c r="I382" s="24" t="s">
        <v>186</v>
      </c>
      <c r="J382" s="24" t="s">
        <v>1174</v>
      </c>
      <c r="K382" s="24" t="s">
        <v>192</v>
      </c>
      <c r="L382" s="24">
        <v>2000</v>
      </c>
      <c r="M382" s="24" t="s">
        <v>49</v>
      </c>
      <c r="N382" s="24" t="s">
        <v>107</v>
      </c>
      <c r="O382" s="24" t="s">
        <v>247</v>
      </c>
      <c r="P382" s="24" t="s">
        <v>118</v>
      </c>
      <c r="Q382" s="24">
        <v>40</v>
      </c>
      <c r="R382" s="24">
        <v>40</v>
      </c>
      <c r="S382" s="24">
        <v>0</v>
      </c>
      <c r="T382" s="24">
        <v>0</v>
      </c>
      <c r="U382" s="24">
        <v>0</v>
      </c>
      <c r="V382" s="26" t="s">
        <v>92</v>
      </c>
      <c r="W382" s="24" t="s">
        <v>248</v>
      </c>
      <c r="X382" s="24" t="str">
        <f t="shared" si="6"/>
        <v>土地平整2000平方米等基础设施建设</v>
      </c>
      <c r="Y382" s="24">
        <v>1</v>
      </c>
      <c r="Z382" s="24">
        <v>40</v>
      </c>
      <c r="AA382" s="24">
        <v>160</v>
      </c>
      <c r="AB382" s="24">
        <v>16</v>
      </c>
      <c r="AC382" s="24" t="s">
        <v>54</v>
      </c>
      <c r="AD382" s="24" t="s">
        <v>55</v>
      </c>
      <c r="AE382" s="24" t="s">
        <v>1062</v>
      </c>
      <c r="AF382" s="24" t="s">
        <v>1164</v>
      </c>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c r="DJ382" s="2"/>
      <c r="DK382" s="2"/>
      <c r="DL382" s="2"/>
      <c r="DM382" s="2"/>
      <c r="DN382" s="2"/>
      <c r="DO382" s="2"/>
      <c r="DP382" s="2"/>
      <c r="DQ382" s="2"/>
      <c r="DR382" s="2"/>
      <c r="DS382" s="2"/>
      <c r="DT382" s="2"/>
      <c r="DU382" s="2"/>
      <c r="DV382" s="2"/>
      <c r="DW382" s="2"/>
      <c r="DX382" s="2"/>
      <c r="DY382" s="2"/>
      <c r="DZ382" s="2"/>
      <c r="EA382" s="2"/>
      <c r="EB382" s="2"/>
      <c r="EC382" s="2"/>
      <c r="ED382" s="2"/>
      <c r="EE382" s="2"/>
      <c r="EF382" s="2"/>
      <c r="EG382" s="2"/>
      <c r="EH382" s="2"/>
      <c r="EI382" s="2"/>
      <c r="EJ382" s="2"/>
      <c r="EK382" s="2"/>
      <c r="EL382" s="2"/>
      <c r="EM382" s="2"/>
      <c r="EN382" s="2"/>
      <c r="EO382" s="2"/>
      <c r="EP382" s="2"/>
      <c r="EQ382" s="2"/>
      <c r="ER382" s="2"/>
      <c r="ES382" s="2"/>
      <c r="ET382" s="2"/>
      <c r="EU382" s="2"/>
      <c r="EV382" s="2"/>
      <c r="EW382" s="2"/>
      <c r="EX382" s="2"/>
      <c r="EY382" s="2"/>
      <c r="EZ382" s="2"/>
      <c r="FA382" s="2"/>
      <c r="FB382" s="2"/>
      <c r="FC382" s="2"/>
      <c r="FD382" s="2"/>
      <c r="FE382" s="2"/>
      <c r="FF382" s="2"/>
      <c r="FG382" s="2"/>
      <c r="FH382" s="2"/>
      <c r="FI382" s="2"/>
      <c r="FJ382" s="2"/>
      <c r="FK382" s="2"/>
      <c r="FL382" s="2"/>
      <c r="FM382" s="2"/>
      <c r="FN382" s="2"/>
      <c r="FO382" s="2"/>
      <c r="FP382" s="2"/>
      <c r="FQ382" s="2"/>
      <c r="FR382" s="2"/>
      <c r="FS382" s="2"/>
      <c r="FT382" s="2"/>
      <c r="FU382" s="2"/>
      <c r="FV382" s="2"/>
      <c r="FW382" s="2"/>
      <c r="FX382" s="2"/>
      <c r="FY382" s="2"/>
      <c r="FZ382" s="2"/>
      <c r="GA382" s="2"/>
      <c r="GB382" s="2"/>
      <c r="GC382" s="2"/>
      <c r="GD382" s="2"/>
      <c r="GE382" s="2"/>
      <c r="GF382" s="2"/>
      <c r="GG382" s="2"/>
      <c r="GH382" s="2"/>
      <c r="GI382" s="2"/>
      <c r="GJ382" s="2"/>
      <c r="GK382" s="2"/>
      <c r="GL382" s="2"/>
      <c r="GM382" s="2"/>
      <c r="GN382" s="2"/>
      <c r="GO382" s="2"/>
      <c r="GP382" s="2"/>
      <c r="GQ382" s="2"/>
      <c r="GR382" s="2"/>
      <c r="GS382" s="2"/>
      <c r="GT382" s="2"/>
      <c r="GU382" s="2"/>
      <c r="GV382" s="2"/>
      <c r="GW382" s="2"/>
      <c r="GX382" s="2"/>
      <c r="GY382" s="2"/>
      <c r="GZ382" s="2"/>
      <c r="HA382" s="2"/>
      <c r="HB382" s="2"/>
      <c r="HC382" s="2"/>
      <c r="HD382" s="2"/>
      <c r="HE382" s="2"/>
      <c r="HF382" s="2"/>
      <c r="HG382" s="2"/>
      <c r="HH382" s="2"/>
      <c r="HI382" s="2"/>
      <c r="HJ382" s="2"/>
      <c r="HK382" s="2"/>
      <c r="HL382" s="2"/>
      <c r="HM382" s="2"/>
      <c r="HN382" s="2"/>
      <c r="HO382" s="2"/>
      <c r="HP382" s="2"/>
      <c r="HQ382" s="2"/>
      <c r="HR382" s="2"/>
      <c r="HS382" s="2"/>
      <c r="HT382" s="2"/>
      <c r="HU382" s="2"/>
      <c r="HV382" s="2"/>
      <c r="HW382" s="2"/>
      <c r="HX382" s="2"/>
      <c r="HY382" s="2"/>
      <c r="HZ382" s="2"/>
      <c r="IA382" s="2"/>
      <c r="IB382" s="2"/>
      <c r="IC382" s="2"/>
      <c r="ID382" s="2"/>
      <c r="IE382" s="2"/>
      <c r="IF382" s="2"/>
      <c r="IG382" s="2"/>
      <c r="IH382" s="2"/>
      <c r="II382" s="2"/>
      <c r="IJ382" s="2"/>
      <c r="IK382" s="2"/>
      <c r="IL382" s="2"/>
      <c r="IM382" s="2"/>
      <c r="IN382" s="2"/>
    </row>
    <row r="383" spans="1:247" s="1" customFormat="1" ht="36">
      <c r="A383" s="24">
        <v>370</v>
      </c>
      <c r="B383" s="38">
        <v>2023</v>
      </c>
      <c r="C383" s="38" t="s">
        <v>1175</v>
      </c>
      <c r="D383" s="38" t="s">
        <v>41</v>
      </c>
      <c r="E383" s="23" t="s">
        <v>42</v>
      </c>
      <c r="F383" s="38" t="s">
        <v>43</v>
      </c>
      <c r="G383" s="38" t="s">
        <v>1059</v>
      </c>
      <c r="H383" s="38" t="s">
        <v>1070</v>
      </c>
      <c r="I383" s="38" t="s">
        <v>87</v>
      </c>
      <c r="J383" s="129" t="s">
        <v>1176</v>
      </c>
      <c r="K383" s="38" t="s">
        <v>100</v>
      </c>
      <c r="L383" s="129">
        <v>2000</v>
      </c>
      <c r="M383" s="24" t="s">
        <v>49</v>
      </c>
      <c r="N383" s="130" t="s">
        <v>90</v>
      </c>
      <c r="O383" s="129" t="s">
        <v>91</v>
      </c>
      <c r="P383" s="129" t="s">
        <v>52</v>
      </c>
      <c r="Q383" s="134">
        <v>360</v>
      </c>
      <c r="R383" s="23">
        <v>0</v>
      </c>
      <c r="S383" s="134">
        <v>360</v>
      </c>
      <c r="T383" s="23">
        <v>0</v>
      </c>
      <c r="U383" s="23">
        <v>0</v>
      </c>
      <c r="V383" s="26" t="s">
        <v>92</v>
      </c>
      <c r="W383" s="24" t="s">
        <v>1177</v>
      </c>
      <c r="X383" s="24" t="str">
        <f t="shared" si="6"/>
        <v>梯带开挖2000亩，含配套生产道路建设</v>
      </c>
      <c r="Y383" s="38">
        <v>1</v>
      </c>
      <c r="Z383" s="38">
        <v>54</v>
      </c>
      <c r="AA383" s="38">
        <v>273</v>
      </c>
      <c r="AB383" s="38">
        <v>31</v>
      </c>
      <c r="AC383" s="38" t="s">
        <v>54</v>
      </c>
      <c r="AD383" s="24" t="s">
        <v>55</v>
      </c>
      <c r="AE383" s="23" t="s">
        <v>1062</v>
      </c>
      <c r="AF383" s="38" t="s">
        <v>1070</v>
      </c>
      <c r="IJ383" s="20"/>
      <c r="IK383" s="20"/>
      <c r="IL383" s="20"/>
      <c r="IM383" s="20"/>
    </row>
    <row r="384" spans="1:247" s="1" customFormat="1" ht="36">
      <c r="A384" s="24">
        <v>371</v>
      </c>
      <c r="B384" s="38">
        <v>2023</v>
      </c>
      <c r="C384" s="38" t="s">
        <v>1178</v>
      </c>
      <c r="D384" s="38" t="s">
        <v>41</v>
      </c>
      <c r="E384" s="23" t="s">
        <v>42</v>
      </c>
      <c r="F384" s="38" t="s">
        <v>43</v>
      </c>
      <c r="G384" s="38" t="s">
        <v>1059</v>
      </c>
      <c r="H384" s="38" t="s">
        <v>1070</v>
      </c>
      <c r="I384" s="38" t="s">
        <v>87</v>
      </c>
      <c r="J384" s="129" t="s">
        <v>1179</v>
      </c>
      <c r="K384" s="38" t="s">
        <v>192</v>
      </c>
      <c r="L384" s="129">
        <v>2000</v>
      </c>
      <c r="M384" s="24" t="s">
        <v>49</v>
      </c>
      <c r="N384" s="130" t="s">
        <v>298</v>
      </c>
      <c r="O384" s="129" t="s">
        <v>299</v>
      </c>
      <c r="P384" s="129" t="s">
        <v>52</v>
      </c>
      <c r="Q384" s="134">
        <v>300</v>
      </c>
      <c r="R384" s="23">
        <v>0</v>
      </c>
      <c r="S384" s="134">
        <v>300</v>
      </c>
      <c r="T384" s="23">
        <v>0</v>
      </c>
      <c r="U384" s="23">
        <v>0</v>
      </c>
      <c r="V384" s="26" t="s">
        <v>92</v>
      </c>
      <c r="W384" s="24" t="s">
        <v>1180</v>
      </c>
      <c r="X384" s="24" t="str">
        <f t="shared" si="6"/>
        <v>建设茶叶加工厂房1座，建筑面积约2000平方米</v>
      </c>
      <c r="Y384" s="38">
        <v>1</v>
      </c>
      <c r="Z384" s="38">
        <v>58</v>
      </c>
      <c r="AA384" s="38">
        <v>312</v>
      </c>
      <c r="AB384" s="38">
        <v>35</v>
      </c>
      <c r="AC384" s="38" t="s">
        <v>54</v>
      </c>
      <c r="AD384" s="24" t="s">
        <v>55</v>
      </c>
      <c r="AE384" s="23" t="s">
        <v>1062</v>
      </c>
      <c r="AF384" s="38" t="s">
        <v>1070</v>
      </c>
      <c r="IJ384" s="20"/>
      <c r="IK384" s="20"/>
      <c r="IL384" s="20"/>
      <c r="IM384" s="20"/>
    </row>
    <row r="385" spans="1:247" s="1" customFormat="1" ht="48">
      <c r="A385" s="24">
        <v>372</v>
      </c>
      <c r="B385" s="38">
        <v>2023</v>
      </c>
      <c r="C385" s="38" t="s">
        <v>1181</v>
      </c>
      <c r="D385" s="38" t="s">
        <v>41</v>
      </c>
      <c r="E385" s="23" t="s">
        <v>42</v>
      </c>
      <c r="F385" s="38" t="s">
        <v>43</v>
      </c>
      <c r="G385" s="38" t="s">
        <v>1059</v>
      </c>
      <c r="H385" s="38" t="s">
        <v>1083</v>
      </c>
      <c r="I385" s="38" t="s">
        <v>211</v>
      </c>
      <c r="J385" s="129" t="s">
        <v>1182</v>
      </c>
      <c r="K385" s="38" t="s">
        <v>124</v>
      </c>
      <c r="L385" s="129">
        <v>4</v>
      </c>
      <c r="M385" s="24" t="s">
        <v>49</v>
      </c>
      <c r="N385" s="129" t="s">
        <v>107</v>
      </c>
      <c r="O385" s="129" t="s">
        <v>247</v>
      </c>
      <c r="P385" s="129" t="s">
        <v>118</v>
      </c>
      <c r="Q385" s="134">
        <v>120</v>
      </c>
      <c r="R385" s="23">
        <v>0</v>
      </c>
      <c r="S385" s="134">
        <v>120</v>
      </c>
      <c r="T385" s="23">
        <v>0</v>
      </c>
      <c r="U385" s="23">
        <v>0</v>
      </c>
      <c r="V385" s="26" t="s">
        <v>92</v>
      </c>
      <c r="W385" s="24" t="s">
        <v>1183</v>
      </c>
      <c r="X385" s="24" t="str">
        <f t="shared" si="6"/>
        <v>新建及维修山塘4座、相关配套水渠。修复、提升山塘蓄水灌溉能力</v>
      </c>
      <c r="Y385" s="38">
        <v>1</v>
      </c>
      <c r="Z385" s="38">
        <v>26</v>
      </c>
      <c r="AA385" s="38">
        <v>139</v>
      </c>
      <c r="AB385" s="38">
        <v>16</v>
      </c>
      <c r="AC385" s="38" t="s">
        <v>54</v>
      </c>
      <c r="AD385" s="24" t="s">
        <v>55</v>
      </c>
      <c r="AE385" s="23" t="s">
        <v>1062</v>
      </c>
      <c r="AF385" s="38" t="s">
        <v>1083</v>
      </c>
      <c r="IJ385" s="20"/>
      <c r="IK385" s="20"/>
      <c r="IL385" s="20"/>
      <c r="IM385" s="20"/>
    </row>
    <row r="386" spans="1:32" s="2" customFormat="1" ht="36">
      <c r="A386" s="24">
        <v>373</v>
      </c>
      <c r="B386" s="24">
        <v>2023</v>
      </c>
      <c r="C386" s="24" t="s">
        <v>1184</v>
      </c>
      <c r="D386" s="24" t="s">
        <v>41</v>
      </c>
      <c r="E386" s="24" t="s">
        <v>42</v>
      </c>
      <c r="F386" s="24" t="s">
        <v>43</v>
      </c>
      <c r="G386" s="24" t="s">
        <v>1059</v>
      </c>
      <c r="H386" s="24" t="s">
        <v>1164</v>
      </c>
      <c r="I386" s="24" t="s">
        <v>186</v>
      </c>
      <c r="J386" s="24" t="s">
        <v>712</v>
      </c>
      <c r="K386" s="24" t="s">
        <v>100</v>
      </c>
      <c r="L386" s="24">
        <v>3000</v>
      </c>
      <c r="M386" s="24" t="s">
        <v>49</v>
      </c>
      <c r="N386" s="24" t="s">
        <v>90</v>
      </c>
      <c r="O386" s="24" t="s">
        <v>91</v>
      </c>
      <c r="P386" s="24" t="s">
        <v>52</v>
      </c>
      <c r="Q386" s="24">
        <v>40</v>
      </c>
      <c r="R386" s="24">
        <v>40</v>
      </c>
      <c r="S386" s="24">
        <v>0</v>
      </c>
      <c r="T386" s="24">
        <v>0</v>
      </c>
      <c r="U386" s="24">
        <v>0</v>
      </c>
      <c r="V386" s="26" t="s">
        <v>92</v>
      </c>
      <c r="W386" s="24" t="s">
        <v>1185</v>
      </c>
      <c r="X386" s="24" t="str">
        <f t="shared" si="6"/>
        <v>育秧能力3000亩规格的秧厂房建设及附属设施建设</v>
      </c>
      <c r="Y386" s="24">
        <v>1</v>
      </c>
      <c r="Z386" s="24">
        <v>59</v>
      </c>
      <c r="AA386" s="24">
        <v>195</v>
      </c>
      <c r="AB386" s="24">
        <v>37</v>
      </c>
      <c r="AC386" s="24" t="s">
        <v>54</v>
      </c>
      <c r="AD386" s="24" t="s">
        <v>55</v>
      </c>
      <c r="AE386" s="24" t="s">
        <v>1062</v>
      </c>
      <c r="AF386" s="24" t="s">
        <v>1164</v>
      </c>
    </row>
    <row r="387" spans="1:247" s="14" customFormat="1" ht="36">
      <c r="A387" s="24">
        <v>374</v>
      </c>
      <c r="B387" s="38">
        <v>2023</v>
      </c>
      <c r="C387" s="38" t="s">
        <v>1186</v>
      </c>
      <c r="D387" s="38" t="s">
        <v>41</v>
      </c>
      <c r="E387" s="23" t="s">
        <v>42</v>
      </c>
      <c r="F387" s="38" t="s">
        <v>43</v>
      </c>
      <c r="G387" s="38" t="s">
        <v>1059</v>
      </c>
      <c r="H387" s="38" t="s">
        <v>1164</v>
      </c>
      <c r="I387" s="26" t="s">
        <v>186</v>
      </c>
      <c r="J387" s="129" t="s">
        <v>1187</v>
      </c>
      <c r="K387" s="38" t="s">
        <v>906</v>
      </c>
      <c r="L387" s="129">
        <v>10</v>
      </c>
      <c r="M387" s="25" t="s">
        <v>49</v>
      </c>
      <c r="N387" s="129" t="s">
        <v>107</v>
      </c>
      <c r="O387" s="129" t="s">
        <v>108</v>
      </c>
      <c r="P387" s="129" t="s">
        <v>52</v>
      </c>
      <c r="Q387" s="134">
        <v>86</v>
      </c>
      <c r="R387" s="23">
        <v>0</v>
      </c>
      <c r="S387" s="134">
        <v>86</v>
      </c>
      <c r="T387" s="23">
        <v>0</v>
      </c>
      <c r="U387" s="23">
        <v>0</v>
      </c>
      <c r="V387" s="26" t="s">
        <v>92</v>
      </c>
      <c r="W387" s="129" t="s">
        <v>1188</v>
      </c>
      <c r="X387" s="24" t="str">
        <f t="shared" si="6"/>
        <v>旋耕机、插秧机等农耕设备购置</v>
      </c>
      <c r="Y387" s="38">
        <v>9</v>
      </c>
      <c r="Z387" s="38">
        <v>1258</v>
      </c>
      <c r="AA387" s="38">
        <v>4038</v>
      </c>
      <c r="AB387" s="38">
        <v>573</v>
      </c>
      <c r="AC387" s="38" t="s">
        <v>54</v>
      </c>
      <c r="AD387" s="25" t="s">
        <v>55</v>
      </c>
      <c r="AE387" s="23" t="s">
        <v>1062</v>
      </c>
      <c r="AF387" s="38" t="s">
        <v>1164</v>
      </c>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c r="CR387" s="4"/>
      <c r="CS387" s="4"/>
      <c r="CT387" s="4"/>
      <c r="CU387" s="4"/>
      <c r="CV387" s="4"/>
      <c r="CW387" s="4"/>
      <c r="CX387" s="4"/>
      <c r="CY387" s="4"/>
      <c r="CZ387" s="4"/>
      <c r="DA387" s="4"/>
      <c r="DB387" s="4"/>
      <c r="DC387" s="4"/>
      <c r="DD387" s="4"/>
      <c r="DE387" s="4"/>
      <c r="DF387" s="4"/>
      <c r="DG387" s="4"/>
      <c r="DH387" s="4"/>
      <c r="DI387" s="4"/>
      <c r="DJ387" s="4"/>
      <c r="DK387" s="4"/>
      <c r="DL387" s="4"/>
      <c r="DM387" s="4"/>
      <c r="DN387" s="4"/>
      <c r="DO387" s="4"/>
      <c r="DP387" s="4"/>
      <c r="DQ387" s="4"/>
      <c r="DR387" s="4"/>
      <c r="DS387" s="4"/>
      <c r="DT387" s="4"/>
      <c r="DU387" s="4"/>
      <c r="DV387" s="4"/>
      <c r="DW387" s="4"/>
      <c r="DX387" s="4"/>
      <c r="DY387" s="4"/>
      <c r="DZ387" s="4"/>
      <c r="EA387" s="4"/>
      <c r="EB387" s="4"/>
      <c r="EC387" s="4"/>
      <c r="ED387" s="4"/>
      <c r="EE387" s="4"/>
      <c r="EF387" s="4"/>
      <c r="EG387" s="4"/>
      <c r="EH387" s="4"/>
      <c r="EI387" s="4"/>
      <c r="EJ387" s="4"/>
      <c r="EK387" s="4"/>
      <c r="EL387" s="4"/>
      <c r="EM387" s="4"/>
      <c r="EN387" s="4"/>
      <c r="EO387" s="4"/>
      <c r="EP387" s="4"/>
      <c r="EQ387" s="4"/>
      <c r="ER387" s="4"/>
      <c r="ES387" s="4"/>
      <c r="ET387" s="4"/>
      <c r="EU387" s="4"/>
      <c r="EV387" s="4"/>
      <c r="EW387" s="4"/>
      <c r="EX387" s="4"/>
      <c r="EY387" s="4"/>
      <c r="EZ387" s="4"/>
      <c r="FA387" s="4"/>
      <c r="FB387" s="4"/>
      <c r="FC387" s="4"/>
      <c r="FD387" s="4"/>
      <c r="FE387" s="4"/>
      <c r="FF387" s="4"/>
      <c r="FG387" s="4"/>
      <c r="FH387" s="4"/>
      <c r="FI387" s="4"/>
      <c r="FJ387" s="4"/>
      <c r="FK387" s="4"/>
      <c r="FL387" s="4"/>
      <c r="FM387" s="4"/>
      <c r="FN387" s="4"/>
      <c r="FO387" s="4"/>
      <c r="FP387" s="4"/>
      <c r="FQ387" s="4"/>
      <c r="FR387" s="4"/>
      <c r="FS387" s="4"/>
      <c r="FT387" s="4"/>
      <c r="FU387" s="4"/>
      <c r="FV387" s="4"/>
      <c r="FW387" s="4"/>
      <c r="FX387" s="4"/>
      <c r="FY387" s="4"/>
      <c r="FZ387" s="4"/>
      <c r="GA387" s="4"/>
      <c r="GB387" s="4"/>
      <c r="GC387" s="4"/>
      <c r="GD387" s="4"/>
      <c r="GE387" s="4"/>
      <c r="GF387" s="4"/>
      <c r="GG387" s="4"/>
      <c r="GH387" s="4"/>
      <c r="GI387" s="4"/>
      <c r="GJ387" s="4"/>
      <c r="GK387" s="4"/>
      <c r="GL387" s="4"/>
      <c r="GM387" s="4"/>
      <c r="GN387" s="4"/>
      <c r="GO387" s="4"/>
      <c r="GP387" s="4"/>
      <c r="GQ387" s="4"/>
      <c r="GR387" s="4"/>
      <c r="GS387" s="4"/>
      <c r="GT387" s="4"/>
      <c r="GU387" s="4"/>
      <c r="GV387" s="4"/>
      <c r="GW387" s="4"/>
      <c r="GX387" s="4"/>
      <c r="GY387" s="4"/>
      <c r="GZ387" s="4"/>
      <c r="HA387" s="4"/>
      <c r="HB387" s="4"/>
      <c r="HC387" s="4"/>
      <c r="HD387" s="4"/>
      <c r="HE387" s="4"/>
      <c r="HF387" s="4"/>
      <c r="HG387" s="4"/>
      <c r="HH387" s="4"/>
      <c r="HI387" s="4"/>
      <c r="HJ387" s="4"/>
      <c r="HK387" s="4"/>
      <c r="HL387" s="4"/>
      <c r="HM387" s="62"/>
      <c r="HN387" s="62"/>
      <c r="HO387" s="62"/>
      <c r="HP387" s="62"/>
      <c r="HQ387" s="62"/>
      <c r="HR387" s="62"/>
      <c r="HS387" s="62"/>
      <c r="HT387" s="62"/>
      <c r="HU387" s="62"/>
      <c r="HV387" s="62"/>
      <c r="HW387" s="62"/>
      <c r="HX387" s="62"/>
      <c r="HY387" s="62"/>
      <c r="HZ387" s="62"/>
      <c r="IA387" s="62"/>
      <c r="IB387" s="62"/>
      <c r="IC387" s="62"/>
      <c r="ID387" s="62"/>
      <c r="IE387" s="62"/>
      <c r="IF387" s="62"/>
      <c r="IG387" s="62"/>
      <c r="IH387" s="62"/>
      <c r="II387" s="62"/>
      <c r="IJ387" s="62"/>
      <c r="IK387" s="62"/>
      <c r="IL387" s="62"/>
      <c r="IM387" s="62"/>
    </row>
    <row r="388" spans="1:247" s="14" customFormat="1" ht="36">
      <c r="A388" s="24">
        <v>375</v>
      </c>
      <c r="B388" s="23">
        <v>2023</v>
      </c>
      <c r="C388" s="23" t="s">
        <v>1189</v>
      </c>
      <c r="D388" s="23" t="s">
        <v>41</v>
      </c>
      <c r="E388" s="23" t="s">
        <v>42</v>
      </c>
      <c r="F388" s="23" t="s">
        <v>43</v>
      </c>
      <c r="G388" s="23" t="s">
        <v>1059</v>
      </c>
      <c r="H388" s="23" t="s">
        <v>1114</v>
      </c>
      <c r="I388" s="23" t="s">
        <v>211</v>
      </c>
      <c r="J388" s="24" t="s">
        <v>1190</v>
      </c>
      <c r="K388" s="23" t="s">
        <v>100</v>
      </c>
      <c r="L388" s="24">
        <v>200</v>
      </c>
      <c r="M388" s="24" t="s">
        <v>49</v>
      </c>
      <c r="N388" s="24" t="s">
        <v>90</v>
      </c>
      <c r="O388" s="129" t="s">
        <v>91</v>
      </c>
      <c r="P388" s="129" t="s">
        <v>52</v>
      </c>
      <c r="Q388" s="46">
        <v>48</v>
      </c>
      <c r="R388" s="23">
        <v>0</v>
      </c>
      <c r="S388" s="46">
        <v>48</v>
      </c>
      <c r="T388" s="23">
        <v>0</v>
      </c>
      <c r="U388" s="23">
        <v>0</v>
      </c>
      <c r="V388" s="26" t="s">
        <v>92</v>
      </c>
      <c r="W388" s="24" t="s">
        <v>1191</v>
      </c>
      <c r="X388" s="24" t="str">
        <f t="shared" si="6"/>
        <v>新建茶叶基地200亩，含林地流转，梯带建设等基础设施</v>
      </c>
      <c r="Y388" s="51">
        <v>1</v>
      </c>
      <c r="Z388" s="26">
        <v>42</v>
      </c>
      <c r="AA388" s="26">
        <v>234</v>
      </c>
      <c r="AB388" s="23">
        <v>19</v>
      </c>
      <c r="AC388" s="23" t="s">
        <v>54</v>
      </c>
      <c r="AD388" s="24" t="s">
        <v>55</v>
      </c>
      <c r="AE388" s="23" t="s">
        <v>1062</v>
      </c>
      <c r="AF388" s="23" t="s">
        <v>1114</v>
      </c>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c r="BN388" s="4"/>
      <c r="BO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c r="CR388" s="4"/>
      <c r="CS388" s="4"/>
      <c r="CT388" s="4"/>
      <c r="CU388" s="4"/>
      <c r="CV388" s="4"/>
      <c r="CW388" s="4"/>
      <c r="CX388" s="4"/>
      <c r="CY388" s="4"/>
      <c r="CZ388" s="4"/>
      <c r="DA388" s="4"/>
      <c r="DB388" s="4"/>
      <c r="DC388" s="4"/>
      <c r="DD388" s="4"/>
      <c r="DE388" s="4"/>
      <c r="DF388" s="4"/>
      <c r="DG388" s="4"/>
      <c r="DH388" s="4"/>
      <c r="DI388" s="4"/>
      <c r="DJ388" s="4"/>
      <c r="DK388" s="4"/>
      <c r="DL388" s="4"/>
      <c r="DM388" s="4"/>
      <c r="DN388" s="4"/>
      <c r="DO388" s="4"/>
      <c r="DP388" s="4"/>
      <c r="DQ388" s="4"/>
      <c r="DR388" s="4"/>
      <c r="DS388" s="4"/>
      <c r="DT388" s="4"/>
      <c r="DU388" s="4"/>
      <c r="DV388" s="4"/>
      <c r="DW388" s="4"/>
      <c r="DX388" s="4"/>
      <c r="DY388" s="4"/>
      <c r="DZ388" s="4"/>
      <c r="EA388" s="4"/>
      <c r="EB388" s="4"/>
      <c r="EC388" s="4"/>
      <c r="ED388" s="4"/>
      <c r="EE388" s="4"/>
      <c r="EF388" s="4"/>
      <c r="EG388" s="4"/>
      <c r="EH388" s="4"/>
      <c r="EI388" s="4"/>
      <c r="EJ388" s="4"/>
      <c r="EK388" s="4"/>
      <c r="EL388" s="4"/>
      <c r="EM388" s="4"/>
      <c r="EN388" s="4"/>
      <c r="EO388" s="4"/>
      <c r="EP388" s="4"/>
      <c r="EQ388" s="4"/>
      <c r="ER388" s="4"/>
      <c r="ES388" s="4"/>
      <c r="ET388" s="4"/>
      <c r="EU388" s="4"/>
      <c r="EV388" s="4"/>
      <c r="EW388" s="4"/>
      <c r="EX388" s="4"/>
      <c r="EY388" s="4"/>
      <c r="EZ388" s="4"/>
      <c r="FA388" s="4"/>
      <c r="FB388" s="4"/>
      <c r="FC388" s="4"/>
      <c r="FD388" s="4"/>
      <c r="FE388" s="4"/>
      <c r="FF388" s="4"/>
      <c r="FG388" s="4"/>
      <c r="FH388" s="4"/>
      <c r="FI388" s="4"/>
      <c r="FJ388" s="4"/>
      <c r="FK388" s="4"/>
      <c r="FL388" s="4"/>
      <c r="FM388" s="4"/>
      <c r="FN388" s="4"/>
      <c r="FO388" s="4"/>
      <c r="FP388" s="4"/>
      <c r="FQ388" s="4"/>
      <c r="FR388" s="4"/>
      <c r="FS388" s="4"/>
      <c r="FT388" s="4"/>
      <c r="FU388" s="4"/>
      <c r="FV388" s="4"/>
      <c r="FW388" s="4"/>
      <c r="FX388" s="4"/>
      <c r="FY388" s="4"/>
      <c r="FZ388" s="4"/>
      <c r="GA388" s="4"/>
      <c r="GB388" s="4"/>
      <c r="GC388" s="4"/>
      <c r="GD388" s="4"/>
      <c r="GE388" s="4"/>
      <c r="GF388" s="4"/>
      <c r="GG388" s="4"/>
      <c r="GH388" s="4"/>
      <c r="GI388" s="4"/>
      <c r="GJ388" s="4"/>
      <c r="GK388" s="4"/>
      <c r="GL388" s="4"/>
      <c r="GM388" s="4"/>
      <c r="GN388" s="4"/>
      <c r="GO388" s="4"/>
      <c r="GP388" s="4"/>
      <c r="GQ388" s="4"/>
      <c r="GR388" s="4"/>
      <c r="GS388" s="4"/>
      <c r="GT388" s="4"/>
      <c r="GU388" s="4"/>
      <c r="GV388" s="4"/>
      <c r="GW388" s="4"/>
      <c r="GX388" s="4"/>
      <c r="GY388" s="4"/>
      <c r="GZ388" s="4"/>
      <c r="HA388" s="4"/>
      <c r="HB388" s="4"/>
      <c r="HC388" s="4"/>
      <c r="HD388" s="4"/>
      <c r="HE388" s="4"/>
      <c r="HF388" s="4"/>
      <c r="HG388" s="4"/>
      <c r="HH388" s="4"/>
      <c r="HI388" s="4"/>
      <c r="HJ388" s="4"/>
      <c r="HK388" s="4"/>
      <c r="HL388" s="4"/>
      <c r="HM388" s="62"/>
      <c r="HN388" s="62"/>
      <c r="HO388" s="62"/>
      <c r="HP388" s="62"/>
      <c r="HQ388" s="62"/>
      <c r="HR388" s="62"/>
      <c r="HS388" s="62"/>
      <c r="HT388" s="62"/>
      <c r="HU388" s="62"/>
      <c r="HV388" s="62"/>
      <c r="HW388" s="62"/>
      <c r="HX388" s="62"/>
      <c r="HY388" s="62"/>
      <c r="HZ388" s="62"/>
      <c r="IA388" s="62"/>
      <c r="IB388" s="62"/>
      <c r="IC388" s="62"/>
      <c r="ID388" s="62"/>
      <c r="IE388" s="62"/>
      <c r="IF388" s="62"/>
      <c r="IG388" s="62"/>
      <c r="IH388" s="62"/>
      <c r="II388" s="62"/>
      <c r="IJ388" s="62"/>
      <c r="IK388" s="62"/>
      <c r="IL388" s="62"/>
      <c r="IM388" s="62"/>
    </row>
    <row r="389" spans="1:247" s="14" customFormat="1" ht="36">
      <c r="A389" s="24">
        <v>376</v>
      </c>
      <c r="B389" s="38">
        <v>2023</v>
      </c>
      <c r="C389" s="23" t="s">
        <v>1192</v>
      </c>
      <c r="D389" s="23" t="s">
        <v>41</v>
      </c>
      <c r="E389" s="23" t="s">
        <v>42</v>
      </c>
      <c r="F389" s="23" t="s">
        <v>43</v>
      </c>
      <c r="G389" s="23" t="s">
        <v>1059</v>
      </c>
      <c r="H389" s="23" t="s">
        <v>1096</v>
      </c>
      <c r="I389" s="23" t="s">
        <v>635</v>
      </c>
      <c r="J389" s="24" t="s">
        <v>1193</v>
      </c>
      <c r="K389" s="23" t="s">
        <v>124</v>
      </c>
      <c r="L389" s="24">
        <v>1</v>
      </c>
      <c r="M389" s="24" t="s">
        <v>49</v>
      </c>
      <c r="N389" s="130" t="s">
        <v>107</v>
      </c>
      <c r="O389" s="129" t="s">
        <v>247</v>
      </c>
      <c r="P389" s="129" t="s">
        <v>118</v>
      </c>
      <c r="Q389" s="46">
        <v>30</v>
      </c>
      <c r="R389" s="23">
        <v>0</v>
      </c>
      <c r="S389" s="46">
        <v>30</v>
      </c>
      <c r="T389" s="23">
        <v>0</v>
      </c>
      <c r="U389" s="23">
        <v>0</v>
      </c>
      <c r="V389" s="26" t="s">
        <v>92</v>
      </c>
      <c r="W389" s="24" t="s">
        <v>1074</v>
      </c>
      <c r="X389" s="24" t="str">
        <f t="shared" si="6"/>
        <v>维修清溪脐橙基地内山塘1座</v>
      </c>
      <c r="Y389" s="51">
        <v>1</v>
      </c>
      <c r="Z389" s="26">
        <v>53</v>
      </c>
      <c r="AA389" s="26">
        <v>195</v>
      </c>
      <c r="AB389" s="23">
        <v>11</v>
      </c>
      <c r="AC389" s="81" t="s">
        <v>54</v>
      </c>
      <c r="AD389" s="38" t="s">
        <v>55</v>
      </c>
      <c r="AE389" s="23" t="s">
        <v>1062</v>
      </c>
      <c r="AF389" s="23" t="s">
        <v>1096</v>
      </c>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c r="CR389" s="4"/>
      <c r="CS389" s="4"/>
      <c r="CT389" s="4"/>
      <c r="CU389" s="4"/>
      <c r="CV389" s="4"/>
      <c r="CW389" s="4"/>
      <c r="CX389" s="4"/>
      <c r="CY389" s="4"/>
      <c r="CZ389" s="4"/>
      <c r="DA389" s="4"/>
      <c r="DB389" s="4"/>
      <c r="DC389" s="4"/>
      <c r="DD389" s="4"/>
      <c r="DE389" s="4"/>
      <c r="DF389" s="4"/>
      <c r="DG389" s="4"/>
      <c r="DH389" s="4"/>
      <c r="DI389" s="4"/>
      <c r="DJ389" s="4"/>
      <c r="DK389" s="4"/>
      <c r="DL389" s="4"/>
      <c r="DM389" s="4"/>
      <c r="DN389" s="4"/>
      <c r="DO389" s="4"/>
      <c r="DP389" s="4"/>
      <c r="DQ389" s="4"/>
      <c r="DR389" s="4"/>
      <c r="DS389" s="4"/>
      <c r="DT389" s="4"/>
      <c r="DU389" s="4"/>
      <c r="DV389" s="4"/>
      <c r="DW389" s="4"/>
      <c r="DX389" s="4"/>
      <c r="DY389" s="4"/>
      <c r="DZ389" s="4"/>
      <c r="EA389" s="4"/>
      <c r="EB389" s="4"/>
      <c r="EC389" s="4"/>
      <c r="ED389" s="4"/>
      <c r="EE389" s="4"/>
      <c r="EF389" s="4"/>
      <c r="EG389" s="4"/>
      <c r="EH389" s="4"/>
      <c r="EI389" s="4"/>
      <c r="EJ389" s="4"/>
      <c r="EK389" s="4"/>
      <c r="EL389" s="4"/>
      <c r="EM389" s="4"/>
      <c r="EN389" s="4"/>
      <c r="EO389" s="4"/>
      <c r="EP389" s="4"/>
      <c r="EQ389" s="4"/>
      <c r="ER389" s="4"/>
      <c r="ES389" s="4"/>
      <c r="ET389" s="4"/>
      <c r="EU389" s="4"/>
      <c r="EV389" s="4"/>
      <c r="EW389" s="4"/>
      <c r="EX389" s="4"/>
      <c r="EY389" s="4"/>
      <c r="EZ389" s="4"/>
      <c r="FA389" s="4"/>
      <c r="FB389" s="4"/>
      <c r="FC389" s="4"/>
      <c r="FD389" s="4"/>
      <c r="FE389" s="4"/>
      <c r="FF389" s="4"/>
      <c r="FG389" s="4"/>
      <c r="FH389" s="4"/>
      <c r="FI389" s="4"/>
      <c r="FJ389" s="4"/>
      <c r="FK389" s="4"/>
      <c r="FL389" s="4"/>
      <c r="FM389" s="4"/>
      <c r="FN389" s="4"/>
      <c r="FO389" s="4"/>
      <c r="FP389" s="4"/>
      <c r="FQ389" s="4"/>
      <c r="FR389" s="4"/>
      <c r="FS389" s="4"/>
      <c r="FT389" s="4"/>
      <c r="FU389" s="4"/>
      <c r="FV389" s="4"/>
      <c r="FW389" s="4"/>
      <c r="FX389" s="4"/>
      <c r="FY389" s="4"/>
      <c r="FZ389" s="4"/>
      <c r="GA389" s="4"/>
      <c r="GB389" s="4"/>
      <c r="GC389" s="4"/>
      <c r="GD389" s="4"/>
      <c r="GE389" s="4"/>
      <c r="GF389" s="4"/>
      <c r="GG389" s="4"/>
      <c r="GH389" s="4"/>
      <c r="GI389" s="4"/>
      <c r="GJ389" s="4"/>
      <c r="GK389" s="4"/>
      <c r="GL389" s="4"/>
      <c r="GM389" s="4"/>
      <c r="GN389" s="4"/>
      <c r="GO389" s="4"/>
      <c r="GP389" s="4"/>
      <c r="GQ389" s="4"/>
      <c r="GR389" s="4"/>
      <c r="GS389" s="4"/>
      <c r="GT389" s="4"/>
      <c r="GU389" s="4"/>
      <c r="GV389" s="4"/>
      <c r="GW389" s="4"/>
      <c r="GX389" s="4"/>
      <c r="GY389" s="4"/>
      <c r="GZ389" s="4"/>
      <c r="HA389" s="4"/>
      <c r="HB389" s="4"/>
      <c r="HC389" s="4"/>
      <c r="HD389" s="4"/>
      <c r="HE389" s="4"/>
      <c r="HF389" s="4"/>
      <c r="HG389" s="4"/>
      <c r="HH389" s="4"/>
      <c r="HI389" s="4"/>
      <c r="HJ389" s="4"/>
      <c r="HK389" s="4"/>
      <c r="HL389" s="4"/>
      <c r="HM389" s="62"/>
      <c r="HN389" s="62"/>
      <c r="HO389" s="62"/>
      <c r="HP389" s="62"/>
      <c r="HQ389" s="62"/>
      <c r="HR389" s="62"/>
      <c r="HS389" s="62"/>
      <c r="HT389" s="62"/>
      <c r="HU389" s="62"/>
      <c r="HV389" s="62"/>
      <c r="HW389" s="62"/>
      <c r="HX389" s="62"/>
      <c r="HY389" s="62"/>
      <c r="HZ389" s="62"/>
      <c r="IA389" s="62"/>
      <c r="IB389" s="62"/>
      <c r="IC389" s="62"/>
      <c r="ID389" s="62"/>
      <c r="IE389" s="62"/>
      <c r="IF389" s="62"/>
      <c r="IG389" s="62"/>
      <c r="IH389" s="62"/>
      <c r="II389" s="62"/>
      <c r="IJ389" s="62"/>
      <c r="IK389" s="62"/>
      <c r="IL389" s="62"/>
      <c r="IM389" s="62"/>
    </row>
    <row r="390" spans="1:247" s="14" customFormat="1" ht="36">
      <c r="A390" s="24">
        <v>377</v>
      </c>
      <c r="B390" s="23">
        <v>2023</v>
      </c>
      <c r="C390" s="23" t="s">
        <v>1194</v>
      </c>
      <c r="D390" s="23" t="s">
        <v>41</v>
      </c>
      <c r="E390" s="23" t="s">
        <v>42</v>
      </c>
      <c r="F390" s="23" t="s">
        <v>43</v>
      </c>
      <c r="G390" s="23" t="s">
        <v>1059</v>
      </c>
      <c r="H390" s="23" t="s">
        <v>1060</v>
      </c>
      <c r="I390" s="38" t="s">
        <v>635</v>
      </c>
      <c r="J390" s="23" t="s">
        <v>1195</v>
      </c>
      <c r="K390" s="23" t="s">
        <v>89</v>
      </c>
      <c r="L390" s="31">
        <v>3</v>
      </c>
      <c r="M390" s="23" t="s">
        <v>115</v>
      </c>
      <c r="N390" s="38" t="s">
        <v>125</v>
      </c>
      <c r="O390" s="23" t="s">
        <v>254</v>
      </c>
      <c r="P390" s="38" t="s">
        <v>72</v>
      </c>
      <c r="Q390" s="46">
        <v>225</v>
      </c>
      <c r="R390" s="23">
        <v>0</v>
      </c>
      <c r="S390" s="46">
        <v>225</v>
      </c>
      <c r="T390" s="23">
        <v>0</v>
      </c>
      <c r="U390" s="23">
        <v>0</v>
      </c>
      <c r="V390" s="26" t="s">
        <v>92</v>
      </c>
      <c r="W390" s="24" t="s">
        <v>119</v>
      </c>
      <c r="X390" s="24" t="str">
        <f t="shared" si="6"/>
        <v>新建道路3千米长，5米宽</v>
      </c>
      <c r="Y390" s="51">
        <v>1</v>
      </c>
      <c r="Z390" s="26">
        <v>65</v>
      </c>
      <c r="AA390" s="26">
        <v>214</v>
      </c>
      <c r="AB390" s="24">
        <v>23</v>
      </c>
      <c r="AC390" s="54" t="s">
        <v>54</v>
      </c>
      <c r="AD390" s="26" t="s">
        <v>255</v>
      </c>
      <c r="AE390" s="23" t="s">
        <v>1062</v>
      </c>
      <c r="AF390" s="23" t="s">
        <v>1060</v>
      </c>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c r="CR390" s="4"/>
      <c r="CS390" s="4"/>
      <c r="CT390" s="4"/>
      <c r="CU390" s="4"/>
      <c r="CV390" s="4"/>
      <c r="CW390" s="4"/>
      <c r="CX390" s="4"/>
      <c r="CY390" s="4"/>
      <c r="CZ390" s="4"/>
      <c r="DA390" s="4"/>
      <c r="DB390" s="4"/>
      <c r="DC390" s="4"/>
      <c r="DD390" s="4"/>
      <c r="DE390" s="4"/>
      <c r="DF390" s="4"/>
      <c r="DG390" s="4"/>
      <c r="DH390" s="4"/>
      <c r="DI390" s="4"/>
      <c r="DJ390" s="4"/>
      <c r="DK390" s="4"/>
      <c r="DL390" s="4"/>
      <c r="DM390" s="4"/>
      <c r="DN390" s="4"/>
      <c r="DO390" s="4"/>
      <c r="DP390" s="4"/>
      <c r="DQ390" s="4"/>
      <c r="DR390" s="4"/>
      <c r="DS390" s="4"/>
      <c r="DT390" s="4"/>
      <c r="DU390" s="4"/>
      <c r="DV390" s="4"/>
      <c r="DW390" s="4"/>
      <c r="DX390" s="4"/>
      <c r="DY390" s="4"/>
      <c r="DZ390" s="4"/>
      <c r="EA390" s="4"/>
      <c r="EB390" s="4"/>
      <c r="EC390" s="4"/>
      <c r="ED390" s="4"/>
      <c r="EE390" s="4"/>
      <c r="EF390" s="4"/>
      <c r="EG390" s="4"/>
      <c r="EH390" s="4"/>
      <c r="EI390" s="4"/>
      <c r="EJ390" s="4"/>
      <c r="EK390" s="4"/>
      <c r="EL390" s="4"/>
      <c r="EM390" s="4"/>
      <c r="EN390" s="4"/>
      <c r="EO390" s="4"/>
      <c r="EP390" s="4"/>
      <c r="EQ390" s="4"/>
      <c r="ER390" s="4"/>
      <c r="ES390" s="4"/>
      <c r="ET390" s="4"/>
      <c r="EU390" s="4"/>
      <c r="EV390" s="4"/>
      <c r="EW390" s="4"/>
      <c r="EX390" s="4"/>
      <c r="EY390" s="4"/>
      <c r="EZ390" s="4"/>
      <c r="FA390" s="4"/>
      <c r="FB390" s="4"/>
      <c r="FC390" s="4"/>
      <c r="FD390" s="4"/>
      <c r="FE390" s="4"/>
      <c r="FF390" s="4"/>
      <c r="FG390" s="4"/>
      <c r="FH390" s="4"/>
      <c r="FI390" s="4"/>
      <c r="FJ390" s="4"/>
      <c r="FK390" s="4"/>
      <c r="FL390" s="4"/>
      <c r="FM390" s="4"/>
      <c r="FN390" s="4"/>
      <c r="FO390" s="4"/>
      <c r="FP390" s="4"/>
      <c r="FQ390" s="4"/>
      <c r="FR390" s="4"/>
      <c r="FS390" s="4"/>
      <c r="FT390" s="4"/>
      <c r="FU390" s="4"/>
      <c r="FV390" s="4"/>
      <c r="FW390" s="4"/>
      <c r="FX390" s="4"/>
      <c r="FY390" s="4"/>
      <c r="FZ390" s="4"/>
      <c r="GA390" s="4"/>
      <c r="GB390" s="4"/>
      <c r="GC390" s="4"/>
      <c r="GD390" s="4"/>
      <c r="GE390" s="4"/>
      <c r="GF390" s="4"/>
      <c r="GG390" s="4"/>
      <c r="GH390" s="4"/>
      <c r="GI390" s="4"/>
      <c r="GJ390" s="4"/>
      <c r="GK390" s="4"/>
      <c r="GL390" s="4"/>
      <c r="GM390" s="4"/>
      <c r="GN390" s="4"/>
      <c r="GO390" s="4"/>
      <c r="GP390" s="4"/>
      <c r="GQ390" s="4"/>
      <c r="GR390" s="4"/>
      <c r="GS390" s="4"/>
      <c r="GT390" s="4"/>
      <c r="GU390" s="4"/>
      <c r="GV390" s="4"/>
      <c r="GW390" s="4"/>
      <c r="GX390" s="4"/>
      <c r="GY390" s="4"/>
      <c r="GZ390" s="4"/>
      <c r="HA390" s="4"/>
      <c r="HB390" s="4"/>
      <c r="HC390" s="4"/>
      <c r="HD390" s="4"/>
      <c r="HE390" s="4"/>
      <c r="HF390" s="4"/>
      <c r="HG390" s="4"/>
      <c r="HH390" s="4"/>
      <c r="HI390" s="4"/>
      <c r="HJ390" s="4"/>
      <c r="HK390" s="4"/>
      <c r="HL390" s="4"/>
      <c r="HM390" s="62"/>
      <c r="HN390" s="62"/>
      <c r="HO390" s="62"/>
      <c r="HP390" s="62"/>
      <c r="HQ390" s="62"/>
      <c r="HR390" s="62"/>
      <c r="HS390" s="62"/>
      <c r="HT390" s="62"/>
      <c r="HU390" s="62"/>
      <c r="HV390" s="62"/>
      <c r="HW390" s="62"/>
      <c r="HX390" s="62"/>
      <c r="HY390" s="62"/>
      <c r="HZ390" s="62"/>
      <c r="IA390" s="62"/>
      <c r="IB390" s="62"/>
      <c r="IC390" s="62"/>
      <c r="ID390" s="62"/>
      <c r="IE390" s="62"/>
      <c r="IF390" s="62"/>
      <c r="IG390" s="62"/>
      <c r="IH390" s="62"/>
      <c r="II390" s="62"/>
      <c r="IJ390" s="62"/>
      <c r="IK390" s="62"/>
      <c r="IL390" s="62"/>
      <c r="IM390" s="62"/>
    </row>
    <row r="391" spans="1:247" s="14" customFormat="1" ht="36">
      <c r="A391" s="24">
        <v>378</v>
      </c>
      <c r="B391" s="38">
        <v>2023</v>
      </c>
      <c r="C391" s="38" t="s">
        <v>1196</v>
      </c>
      <c r="D391" s="38" t="s">
        <v>41</v>
      </c>
      <c r="E391" s="23" t="s">
        <v>42</v>
      </c>
      <c r="F391" s="38" t="s">
        <v>43</v>
      </c>
      <c r="G391" s="38" t="s">
        <v>1059</v>
      </c>
      <c r="H391" s="38" t="s">
        <v>1070</v>
      </c>
      <c r="I391" s="38" t="s">
        <v>87</v>
      </c>
      <c r="J391" s="129" t="s">
        <v>1197</v>
      </c>
      <c r="K391" s="38" t="s">
        <v>100</v>
      </c>
      <c r="L391" s="129">
        <v>2000</v>
      </c>
      <c r="M391" s="24" t="s">
        <v>49</v>
      </c>
      <c r="N391" s="130" t="s">
        <v>90</v>
      </c>
      <c r="O391" s="129" t="s">
        <v>91</v>
      </c>
      <c r="P391" s="129" t="s">
        <v>52</v>
      </c>
      <c r="Q391" s="134">
        <v>300</v>
      </c>
      <c r="R391" s="23">
        <v>0</v>
      </c>
      <c r="S391" s="134">
        <v>300</v>
      </c>
      <c r="T391" s="23">
        <v>0</v>
      </c>
      <c r="U391" s="23">
        <v>0</v>
      </c>
      <c r="V391" s="26" t="s">
        <v>92</v>
      </c>
      <c r="W391" s="24" t="s">
        <v>1198</v>
      </c>
      <c r="X391" s="24" t="str">
        <f aca="true" t="shared" si="7" ref="X391:X454">J391</f>
        <v>种植茶叶2000亩</v>
      </c>
      <c r="Y391" s="38">
        <v>1</v>
      </c>
      <c r="Z391" s="38">
        <v>69</v>
      </c>
      <c r="AA391" s="38">
        <v>421</v>
      </c>
      <c r="AB391" s="38">
        <v>36</v>
      </c>
      <c r="AC391" s="38" t="s">
        <v>54</v>
      </c>
      <c r="AD391" s="24" t="s">
        <v>55</v>
      </c>
      <c r="AE391" s="23" t="s">
        <v>1062</v>
      </c>
      <c r="AF391" s="38" t="s">
        <v>1070</v>
      </c>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c r="CR391" s="4"/>
      <c r="CS391" s="4"/>
      <c r="CT391" s="4"/>
      <c r="CU391" s="4"/>
      <c r="CV391" s="4"/>
      <c r="CW391" s="4"/>
      <c r="CX391" s="4"/>
      <c r="CY391" s="4"/>
      <c r="CZ391" s="4"/>
      <c r="DA391" s="4"/>
      <c r="DB391" s="4"/>
      <c r="DC391" s="4"/>
      <c r="DD391" s="4"/>
      <c r="DE391" s="4"/>
      <c r="DF391" s="4"/>
      <c r="DG391" s="4"/>
      <c r="DH391" s="4"/>
      <c r="DI391" s="4"/>
      <c r="DJ391" s="4"/>
      <c r="DK391" s="4"/>
      <c r="DL391" s="4"/>
      <c r="DM391" s="4"/>
      <c r="DN391" s="4"/>
      <c r="DO391" s="4"/>
      <c r="DP391" s="4"/>
      <c r="DQ391" s="4"/>
      <c r="DR391" s="4"/>
      <c r="DS391" s="4"/>
      <c r="DT391" s="4"/>
      <c r="DU391" s="4"/>
      <c r="DV391" s="4"/>
      <c r="DW391" s="4"/>
      <c r="DX391" s="4"/>
      <c r="DY391" s="4"/>
      <c r="DZ391" s="4"/>
      <c r="EA391" s="4"/>
      <c r="EB391" s="4"/>
      <c r="EC391" s="4"/>
      <c r="ED391" s="4"/>
      <c r="EE391" s="4"/>
      <c r="EF391" s="4"/>
      <c r="EG391" s="4"/>
      <c r="EH391" s="4"/>
      <c r="EI391" s="4"/>
      <c r="EJ391" s="4"/>
      <c r="EK391" s="4"/>
      <c r="EL391" s="4"/>
      <c r="EM391" s="4"/>
      <c r="EN391" s="4"/>
      <c r="EO391" s="4"/>
      <c r="EP391" s="4"/>
      <c r="EQ391" s="4"/>
      <c r="ER391" s="4"/>
      <c r="ES391" s="4"/>
      <c r="ET391" s="4"/>
      <c r="EU391" s="4"/>
      <c r="EV391" s="4"/>
      <c r="EW391" s="4"/>
      <c r="EX391" s="4"/>
      <c r="EY391" s="4"/>
      <c r="EZ391" s="4"/>
      <c r="FA391" s="4"/>
      <c r="FB391" s="4"/>
      <c r="FC391" s="4"/>
      <c r="FD391" s="4"/>
      <c r="FE391" s="4"/>
      <c r="FF391" s="4"/>
      <c r="FG391" s="4"/>
      <c r="FH391" s="4"/>
      <c r="FI391" s="4"/>
      <c r="FJ391" s="4"/>
      <c r="FK391" s="4"/>
      <c r="FL391" s="4"/>
      <c r="FM391" s="4"/>
      <c r="FN391" s="4"/>
      <c r="FO391" s="4"/>
      <c r="FP391" s="4"/>
      <c r="FQ391" s="4"/>
      <c r="FR391" s="4"/>
      <c r="FS391" s="4"/>
      <c r="FT391" s="4"/>
      <c r="FU391" s="4"/>
      <c r="FV391" s="4"/>
      <c r="FW391" s="4"/>
      <c r="FX391" s="4"/>
      <c r="FY391" s="4"/>
      <c r="FZ391" s="4"/>
      <c r="GA391" s="4"/>
      <c r="GB391" s="4"/>
      <c r="GC391" s="4"/>
      <c r="GD391" s="4"/>
      <c r="GE391" s="4"/>
      <c r="GF391" s="4"/>
      <c r="GG391" s="4"/>
      <c r="GH391" s="4"/>
      <c r="GI391" s="4"/>
      <c r="GJ391" s="4"/>
      <c r="GK391" s="4"/>
      <c r="GL391" s="4"/>
      <c r="GM391" s="4"/>
      <c r="GN391" s="4"/>
      <c r="GO391" s="4"/>
      <c r="GP391" s="4"/>
      <c r="GQ391" s="4"/>
      <c r="GR391" s="4"/>
      <c r="GS391" s="4"/>
      <c r="GT391" s="4"/>
      <c r="GU391" s="4"/>
      <c r="GV391" s="4"/>
      <c r="GW391" s="4"/>
      <c r="GX391" s="4"/>
      <c r="GY391" s="4"/>
      <c r="GZ391" s="4"/>
      <c r="HA391" s="4"/>
      <c r="HB391" s="4"/>
      <c r="HC391" s="4"/>
      <c r="HD391" s="4"/>
      <c r="HE391" s="4"/>
      <c r="HF391" s="4"/>
      <c r="HG391" s="4"/>
      <c r="HH391" s="4"/>
      <c r="HI391" s="4"/>
      <c r="HJ391" s="4"/>
      <c r="HK391" s="4"/>
      <c r="HL391" s="4"/>
      <c r="HM391" s="62"/>
      <c r="HN391" s="62"/>
      <c r="HO391" s="62"/>
      <c r="HP391" s="62"/>
      <c r="HQ391" s="62"/>
      <c r="HR391" s="62"/>
      <c r="HS391" s="62"/>
      <c r="HT391" s="62"/>
      <c r="HU391" s="62"/>
      <c r="HV391" s="62"/>
      <c r="HW391" s="62"/>
      <c r="HX391" s="62"/>
      <c r="HY391" s="62"/>
      <c r="HZ391" s="62"/>
      <c r="IA391" s="62"/>
      <c r="IB391" s="62"/>
      <c r="IC391" s="62"/>
      <c r="ID391" s="62"/>
      <c r="IE391" s="62"/>
      <c r="IF391" s="62"/>
      <c r="IG391" s="62"/>
      <c r="IH391" s="62"/>
      <c r="II391" s="62"/>
      <c r="IJ391" s="62"/>
      <c r="IK391" s="62"/>
      <c r="IL391" s="62"/>
      <c r="IM391" s="62"/>
    </row>
    <row r="392" spans="1:247" s="14" customFormat="1" ht="36">
      <c r="A392" s="24">
        <v>379</v>
      </c>
      <c r="B392" s="38">
        <v>2023</v>
      </c>
      <c r="C392" s="38" t="s">
        <v>1199</v>
      </c>
      <c r="D392" s="38" t="s">
        <v>41</v>
      </c>
      <c r="E392" s="23" t="s">
        <v>42</v>
      </c>
      <c r="F392" s="38" t="s">
        <v>43</v>
      </c>
      <c r="G392" s="38" t="s">
        <v>1059</v>
      </c>
      <c r="H392" s="38" t="s">
        <v>1070</v>
      </c>
      <c r="I392" s="38" t="s">
        <v>87</v>
      </c>
      <c r="J392" s="129" t="s">
        <v>1200</v>
      </c>
      <c r="K392" s="38" t="s">
        <v>124</v>
      </c>
      <c r="L392" s="129">
        <v>7</v>
      </c>
      <c r="M392" s="24" t="s">
        <v>49</v>
      </c>
      <c r="N392" s="129" t="s">
        <v>107</v>
      </c>
      <c r="O392" s="129" t="s">
        <v>247</v>
      </c>
      <c r="P392" s="129" t="s">
        <v>118</v>
      </c>
      <c r="Q392" s="134">
        <v>350</v>
      </c>
      <c r="R392" s="23">
        <v>0</v>
      </c>
      <c r="S392" s="134">
        <v>350</v>
      </c>
      <c r="T392" s="23">
        <v>0</v>
      </c>
      <c r="U392" s="23">
        <v>0</v>
      </c>
      <c r="V392" s="26" t="s">
        <v>92</v>
      </c>
      <c r="W392" s="24" t="s">
        <v>1201</v>
      </c>
      <c r="X392" s="24" t="str">
        <f t="shared" si="7"/>
        <v>笔架山基地新建水库3座，维修山塘4座</v>
      </c>
      <c r="Y392" s="38">
        <v>1</v>
      </c>
      <c r="Z392" s="38">
        <v>49</v>
      </c>
      <c r="AA392" s="38">
        <v>248</v>
      </c>
      <c r="AB392" s="38">
        <v>29</v>
      </c>
      <c r="AC392" s="38" t="s">
        <v>54</v>
      </c>
      <c r="AD392" s="24" t="s">
        <v>55</v>
      </c>
      <c r="AE392" s="23" t="s">
        <v>1062</v>
      </c>
      <c r="AF392" s="38" t="s">
        <v>1070</v>
      </c>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c r="CR392" s="4"/>
      <c r="CS392" s="4"/>
      <c r="CT392" s="4"/>
      <c r="CU392" s="4"/>
      <c r="CV392" s="4"/>
      <c r="CW392" s="4"/>
      <c r="CX392" s="4"/>
      <c r="CY392" s="4"/>
      <c r="CZ392" s="4"/>
      <c r="DA392" s="4"/>
      <c r="DB392" s="4"/>
      <c r="DC392" s="4"/>
      <c r="DD392" s="4"/>
      <c r="DE392" s="4"/>
      <c r="DF392" s="4"/>
      <c r="DG392" s="4"/>
      <c r="DH392" s="4"/>
      <c r="DI392" s="4"/>
      <c r="DJ392" s="4"/>
      <c r="DK392" s="4"/>
      <c r="DL392" s="4"/>
      <c r="DM392" s="4"/>
      <c r="DN392" s="4"/>
      <c r="DO392" s="4"/>
      <c r="DP392" s="4"/>
      <c r="DQ392" s="4"/>
      <c r="DR392" s="4"/>
      <c r="DS392" s="4"/>
      <c r="DT392" s="4"/>
      <c r="DU392" s="4"/>
      <c r="DV392" s="4"/>
      <c r="DW392" s="4"/>
      <c r="DX392" s="4"/>
      <c r="DY392" s="4"/>
      <c r="DZ392" s="4"/>
      <c r="EA392" s="4"/>
      <c r="EB392" s="4"/>
      <c r="EC392" s="4"/>
      <c r="ED392" s="4"/>
      <c r="EE392" s="4"/>
      <c r="EF392" s="4"/>
      <c r="EG392" s="4"/>
      <c r="EH392" s="4"/>
      <c r="EI392" s="4"/>
      <c r="EJ392" s="4"/>
      <c r="EK392" s="4"/>
      <c r="EL392" s="4"/>
      <c r="EM392" s="4"/>
      <c r="EN392" s="4"/>
      <c r="EO392" s="4"/>
      <c r="EP392" s="4"/>
      <c r="EQ392" s="4"/>
      <c r="ER392" s="4"/>
      <c r="ES392" s="4"/>
      <c r="ET392" s="4"/>
      <c r="EU392" s="4"/>
      <c r="EV392" s="4"/>
      <c r="EW392" s="4"/>
      <c r="EX392" s="4"/>
      <c r="EY392" s="4"/>
      <c r="EZ392" s="4"/>
      <c r="FA392" s="4"/>
      <c r="FB392" s="4"/>
      <c r="FC392" s="4"/>
      <c r="FD392" s="4"/>
      <c r="FE392" s="4"/>
      <c r="FF392" s="4"/>
      <c r="FG392" s="4"/>
      <c r="FH392" s="4"/>
      <c r="FI392" s="4"/>
      <c r="FJ392" s="4"/>
      <c r="FK392" s="4"/>
      <c r="FL392" s="4"/>
      <c r="FM392" s="4"/>
      <c r="FN392" s="4"/>
      <c r="FO392" s="4"/>
      <c r="FP392" s="4"/>
      <c r="FQ392" s="4"/>
      <c r="FR392" s="4"/>
      <c r="FS392" s="4"/>
      <c r="FT392" s="4"/>
      <c r="FU392" s="4"/>
      <c r="FV392" s="4"/>
      <c r="FW392" s="4"/>
      <c r="FX392" s="4"/>
      <c r="FY392" s="4"/>
      <c r="FZ392" s="4"/>
      <c r="GA392" s="4"/>
      <c r="GB392" s="4"/>
      <c r="GC392" s="4"/>
      <c r="GD392" s="4"/>
      <c r="GE392" s="4"/>
      <c r="GF392" s="4"/>
      <c r="GG392" s="4"/>
      <c r="GH392" s="4"/>
      <c r="GI392" s="4"/>
      <c r="GJ392" s="4"/>
      <c r="GK392" s="4"/>
      <c r="GL392" s="4"/>
      <c r="GM392" s="4"/>
      <c r="GN392" s="4"/>
      <c r="GO392" s="4"/>
      <c r="GP392" s="4"/>
      <c r="GQ392" s="4"/>
      <c r="GR392" s="4"/>
      <c r="GS392" s="4"/>
      <c r="GT392" s="4"/>
      <c r="GU392" s="4"/>
      <c r="GV392" s="4"/>
      <c r="GW392" s="4"/>
      <c r="GX392" s="4"/>
      <c r="GY392" s="4"/>
      <c r="GZ392" s="4"/>
      <c r="HA392" s="4"/>
      <c r="HB392" s="4"/>
      <c r="HC392" s="4"/>
      <c r="HD392" s="4"/>
      <c r="HE392" s="4"/>
      <c r="HF392" s="4"/>
      <c r="HG392" s="4"/>
      <c r="HH392" s="4"/>
      <c r="HI392" s="4"/>
      <c r="HJ392" s="4"/>
      <c r="HK392" s="4"/>
      <c r="HL392" s="4"/>
      <c r="HM392" s="62"/>
      <c r="HN392" s="62"/>
      <c r="HO392" s="62"/>
      <c r="HP392" s="62"/>
      <c r="HQ392" s="62"/>
      <c r="HR392" s="62"/>
      <c r="HS392" s="62"/>
      <c r="HT392" s="62"/>
      <c r="HU392" s="62"/>
      <c r="HV392" s="62"/>
      <c r="HW392" s="62"/>
      <c r="HX392" s="62"/>
      <c r="HY392" s="62"/>
      <c r="HZ392" s="62"/>
      <c r="IA392" s="62"/>
      <c r="IB392" s="62"/>
      <c r="IC392" s="62"/>
      <c r="ID392" s="62"/>
      <c r="IE392" s="62"/>
      <c r="IF392" s="62"/>
      <c r="IG392" s="62"/>
      <c r="IH392" s="62"/>
      <c r="II392" s="62"/>
      <c r="IJ392" s="62"/>
      <c r="IK392" s="62"/>
      <c r="IL392" s="62"/>
      <c r="IM392" s="62"/>
    </row>
    <row r="393" spans="1:247" s="14" customFormat="1" ht="36">
      <c r="A393" s="24">
        <v>380</v>
      </c>
      <c r="B393" s="38">
        <v>2023</v>
      </c>
      <c r="C393" s="38" t="s">
        <v>1202</v>
      </c>
      <c r="D393" s="38" t="s">
        <v>41</v>
      </c>
      <c r="E393" s="23" t="s">
        <v>42</v>
      </c>
      <c r="F393" s="38" t="s">
        <v>43</v>
      </c>
      <c r="G393" s="38" t="s">
        <v>1059</v>
      </c>
      <c r="H393" s="38" t="s">
        <v>1203</v>
      </c>
      <c r="I393" s="38" t="s">
        <v>211</v>
      </c>
      <c r="J393" s="129" t="s">
        <v>1204</v>
      </c>
      <c r="K393" s="38" t="s">
        <v>89</v>
      </c>
      <c r="L393" s="129">
        <v>5</v>
      </c>
      <c r="M393" s="24" t="s">
        <v>115</v>
      </c>
      <c r="N393" s="129" t="s">
        <v>125</v>
      </c>
      <c r="O393" s="129" t="s">
        <v>205</v>
      </c>
      <c r="P393" s="129" t="s">
        <v>118</v>
      </c>
      <c r="Q393" s="134">
        <v>300</v>
      </c>
      <c r="R393" s="23">
        <v>0</v>
      </c>
      <c r="S393" s="134">
        <v>300</v>
      </c>
      <c r="T393" s="23">
        <v>0</v>
      </c>
      <c r="U393" s="23">
        <v>0</v>
      </c>
      <c r="V393" s="26" t="s">
        <v>92</v>
      </c>
      <c r="W393" s="24" t="s">
        <v>1205</v>
      </c>
      <c r="X393" s="24" t="str">
        <f t="shared" si="7"/>
        <v>油石嶂内部道路建设5千米（3.5米宽）</v>
      </c>
      <c r="Y393" s="38">
        <v>2</v>
      </c>
      <c r="Z393" s="38">
        <v>58</v>
      </c>
      <c r="AA393" s="38">
        <v>312</v>
      </c>
      <c r="AB393" s="38">
        <v>30</v>
      </c>
      <c r="AC393" s="38" t="s">
        <v>54</v>
      </c>
      <c r="AD393" s="38" t="s">
        <v>207</v>
      </c>
      <c r="AE393" s="23" t="s">
        <v>1062</v>
      </c>
      <c r="AF393" s="38" t="s">
        <v>1203</v>
      </c>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c r="CR393" s="4"/>
      <c r="CS393" s="4"/>
      <c r="CT393" s="4"/>
      <c r="CU393" s="4"/>
      <c r="CV393" s="4"/>
      <c r="CW393" s="4"/>
      <c r="CX393" s="4"/>
      <c r="CY393" s="4"/>
      <c r="CZ393" s="4"/>
      <c r="DA393" s="4"/>
      <c r="DB393" s="4"/>
      <c r="DC393" s="4"/>
      <c r="DD393" s="4"/>
      <c r="DE393" s="4"/>
      <c r="DF393" s="4"/>
      <c r="DG393" s="4"/>
      <c r="DH393" s="4"/>
      <c r="DI393" s="4"/>
      <c r="DJ393" s="4"/>
      <c r="DK393" s="4"/>
      <c r="DL393" s="4"/>
      <c r="DM393" s="4"/>
      <c r="DN393" s="4"/>
      <c r="DO393" s="4"/>
      <c r="DP393" s="4"/>
      <c r="DQ393" s="4"/>
      <c r="DR393" s="4"/>
      <c r="DS393" s="4"/>
      <c r="DT393" s="4"/>
      <c r="DU393" s="4"/>
      <c r="DV393" s="4"/>
      <c r="DW393" s="4"/>
      <c r="DX393" s="4"/>
      <c r="DY393" s="4"/>
      <c r="DZ393" s="4"/>
      <c r="EA393" s="4"/>
      <c r="EB393" s="4"/>
      <c r="EC393" s="4"/>
      <c r="ED393" s="4"/>
      <c r="EE393" s="4"/>
      <c r="EF393" s="4"/>
      <c r="EG393" s="4"/>
      <c r="EH393" s="4"/>
      <c r="EI393" s="4"/>
      <c r="EJ393" s="4"/>
      <c r="EK393" s="4"/>
      <c r="EL393" s="4"/>
      <c r="EM393" s="4"/>
      <c r="EN393" s="4"/>
      <c r="EO393" s="4"/>
      <c r="EP393" s="4"/>
      <c r="EQ393" s="4"/>
      <c r="ER393" s="4"/>
      <c r="ES393" s="4"/>
      <c r="ET393" s="4"/>
      <c r="EU393" s="4"/>
      <c r="EV393" s="4"/>
      <c r="EW393" s="4"/>
      <c r="EX393" s="4"/>
      <c r="EY393" s="4"/>
      <c r="EZ393" s="4"/>
      <c r="FA393" s="4"/>
      <c r="FB393" s="4"/>
      <c r="FC393" s="4"/>
      <c r="FD393" s="4"/>
      <c r="FE393" s="4"/>
      <c r="FF393" s="4"/>
      <c r="FG393" s="4"/>
      <c r="FH393" s="4"/>
      <c r="FI393" s="4"/>
      <c r="FJ393" s="4"/>
      <c r="FK393" s="4"/>
      <c r="FL393" s="4"/>
      <c r="FM393" s="4"/>
      <c r="FN393" s="4"/>
      <c r="FO393" s="4"/>
      <c r="FP393" s="4"/>
      <c r="FQ393" s="4"/>
      <c r="FR393" s="4"/>
      <c r="FS393" s="4"/>
      <c r="FT393" s="4"/>
      <c r="FU393" s="4"/>
      <c r="FV393" s="4"/>
      <c r="FW393" s="4"/>
      <c r="FX393" s="4"/>
      <c r="FY393" s="4"/>
      <c r="FZ393" s="4"/>
      <c r="GA393" s="4"/>
      <c r="GB393" s="4"/>
      <c r="GC393" s="4"/>
      <c r="GD393" s="4"/>
      <c r="GE393" s="4"/>
      <c r="GF393" s="4"/>
      <c r="GG393" s="4"/>
      <c r="GH393" s="4"/>
      <c r="GI393" s="4"/>
      <c r="GJ393" s="4"/>
      <c r="GK393" s="4"/>
      <c r="GL393" s="4"/>
      <c r="GM393" s="4"/>
      <c r="GN393" s="4"/>
      <c r="GO393" s="4"/>
      <c r="GP393" s="4"/>
      <c r="GQ393" s="4"/>
      <c r="GR393" s="4"/>
      <c r="GS393" s="4"/>
      <c r="GT393" s="4"/>
      <c r="GU393" s="4"/>
      <c r="GV393" s="4"/>
      <c r="GW393" s="4"/>
      <c r="GX393" s="4"/>
      <c r="GY393" s="4"/>
      <c r="GZ393" s="4"/>
      <c r="HA393" s="4"/>
      <c r="HB393" s="4"/>
      <c r="HC393" s="4"/>
      <c r="HD393" s="4"/>
      <c r="HE393" s="4"/>
      <c r="HF393" s="4"/>
      <c r="HG393" s="4"/>
      <c r="HH393" s="4"/>
      <c r="HI393" s="4"/>
      <c r="HJ393" s="4"/>
      <c r="HK393" s="4"/>
      <c r="HL393" s="4"/>
      <c r="HM393" s="62"/>
      <c r="HN393" s="62"/>
      <c r="HO393" s="62"/>
      <c r="HP393" s="62"/>
      <c r="HQ393" s="62"/>
      <c r="HR393" s="62"/>
      <c r="HS393" s="62"/>
      <c r="HT393" s="62"/>
      <c r="HU393" s="62"/>
      <c r="HV393" s="62"/>
      <c r="HW393" s="62"/>
      <c r="HX393" s="62"/>
      <c r="HY393" s="62"/>
      <c r="HZ393" s="62"/>
      <c r="IA393" s="62"/>
      <c r="IB393" s="62"/>
      <c r="IC393" s="62"/>
      <c r="ID393" s="62"/>
      <c r="IE393" s="62"/>
      <c r="IF393" s="62"/>
      <c r="IG393" s="62"/>
      <c r="IH393" s="62"/>
      <c r="II393" s="62"/>
      <c r="IJ393" s="62"/>
      <c r="IK393" s="62"/>
      <c r="IL393" s="62"/>
      <c r="IM393" s="62"/>
    </row>
    <row r="394" spans="1:247" s="14" customFormat="1" ht="36">
      <c r="A394" s="24">
        <v>381</v>
      </c>
      <c r="B394" s="38">
        <v>2023</v>
      </c>
      <c r="C394" s="38" t="s">
        <v>1206</v>
      </c>
      <c r="D394" s="38" t="s">
        <v>41</v>
      </c>
      <c r="E394" s="23" t="s">
        <v>42</v>
      </c>
      <c r="F394" s="38" t="s">
        <v>43</v>
      </c>
      <c r="G394" s="38" t="s">
        <v>1059</v>
      </c>
      <c r="H394" s="38" t="s">
        <v>1203</v>
      </c>
      <c r="I394" s="38" t="s">
        <v>211</v>
      </c>
      <c r="J394" s="129" t="s">
        <v>1207</v>
      </c>
      <c r="K394" s="38" t="s">
        <v>89</v>
      </c>
      <c r="L394" s="129">
        <v>1.5</v>
      </c>
      <c r="M394" s="24" t="s">
        <v>49</v>
      </c>
      <c r="N394" s="129" t="s">
        <v>107</v>
      </c>
      <c r="O394" s="129" t="s">
        <v>247</v>
      </c>
      <c r="P394" s="129" t="s">
        <v>118</v>
      </c>
      <c r="Q394" s="134">
        <v>300</v>
      </c>
      <c r="R394" s="23">
        <v>0</v>
      </c>
      <c r="S394" s="134">
        <v>300</v>
      </c>
      <c r="T394" s="23">
        <v>0</v>
      </c>
      <c r="U394" s="23">
        <v>0</v>
      </c>
      <c r="V394" s="26" t="s">
        <v>92</v>
      </c>
      <c r="W394" s="24" t="s">
        <v>1208</v>
      </c>
      <c r="X394" s="24" t="str">
        <f t="shared" si="7"/>
        <v>新建及维修各产业基地内部水利设施,水渠1.5千米</v>
      </c>
      <c r="Y394" s="38">
        <v>2</v>
      </c>
      <c r="Z394" s="38">
        <v>50</v>
      </c>
      <c r="AA394" s="38">
        <v>253</v>
      </c>
      <c r="AB394" s="38">
        <v>29</v>
      </c>
      <c r="AC394" s="38" t="s">
        <v>54</v>
      </c>
      <c r="AD394" s="24" t="s">
        <v>55</v>
      </c>
      <c r="AE394" s="23" t="s">
        <v>1062</v>
      </c>
      <c r="AF394" s="38" t="s">
        <v>1203</v>
      </c>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c r="CR394" s="4"/>
      <c r="CS394" s="4"/>
      <c r="CT394" s="4"/>
      <c r="CU394" s="4"/>
      <c r="CV394" s="4"/>
      <c r="CW394" s="4"/>
      <c r="CX394" s="4"/>
      <c r="CY394" s="4"/>
      <c r="CZ394" s="4"/>
      <c r="DA394" s="4"/>
      <c r="DB394" s="4"/>
      <c r="DC394" s="4"/>
      <c r="DD394" s="4"/>
      <c r="DE394" s="4"/>
      <c r="DF394" s="4"/>
      <c r="DG394" s="4"/>
      <c r="DH394" s="4"/>
      <c r="DI394" s="4"/>
      <c r="DJ394" s="4"/>
      <c r="DK394" s="4"/>
      <c r="DL394" s="4"/>
      <c r="DM394" s="4"/>
      <c r="DN394" s="4"/>
      <c r="DO394" s="4"/>
      <c r="DP394" s="4"/>
      <c r="DQ394" s="4"/>
      <c r="DR394" s="4"/>
      <c r="DS394" s="4"/>
      <c r="DT394" s="4"/>
      <c r="DU394" s="4"/>
      <c r="DV394" s="4"/>
      <c r="DW394" s="4"/>
      <c r="DX394" s="4"/>
      <c r="DY394" s="4"/>
      <c r="DZ394" s="4"/>
      <c r="EA394" s="4"/>
      <c r="EB394" s="4"/>
      <c r="EC394" s="4"/>
      <c r="ED394" s="4"/>
      <c r="EE394" s="4"/>
      <c r="EF394" s="4"/>
      <c r="EG394" s="4"/>
      <c r="EH394" s="4"/>
      <c r="EI394" s="4"/>
      <c r="EJ394" s="4"/>
      <c r="EK394" s="4"/>
      <c r="EL394" s="4"/>
      <c r="EM394" s="4"/>
      <c r="EN394" s="4"/>
      <c r="EO394" s="4"/>
      <c r="EP394" s="4"/>
      <c r="EQ394" s="4"/>
      <c r="ER394" s="4"/>
      <c r="ES394" s="4"/>
      <c r="ET394" s="4"/>
      <c r="EU394" s="4"/>
      <c r="EV394" s="4"/>
      <c r="EW394" s="4"/>
      <c r="EX394" s="4"/>
      <c r="EY394" s="4"/>
      <c r="EZ394" s="4"/>
      <c r="FA394" s="4"/>
      <c r="FB394" s="4"/>
      <c r="FC394" s="4"/>
      <c r="FD394" s="4"/>
      <c r="FE394" s="4"/>
      <c r="FF394" s="4"/>
      <c r="FG394" s="4"/>
      <c r="FH394" s="4"/>
      <c r="FI394" s="4"/>
      <c r="FJ394" s="4"/>
      <c r="FK394" s="4"/>
      <c r="FL394" s="4"/>
      <c r="FM394" s="4"/>
      <c r="FN394" s="4"/>
      <c r="FO394" s="4"/>
      <c r="FP394" s="4"/>
      <c r="FQ394" s="4"/>
      <c r="FR394" s="4"/>
      <c r="FS394" s="4"/>
      <c r="FT394" s="4"/>
      <c r="FU394" s="4"/>
      <c r="FV394" s="4"/>
      <c r="FW394" s="4"/>
      <c r="FX394" s="4"/>
      <c r="FY394" s="4"/>
      <c r="FZ394" s="4"/>
      <c r="GA394" s="4"/>
      <c r="GB394" s="4"/>
      <c r="GC394" s="4"/>
      <c r="GD394" s="4"/>
      <c r="GE394" s="4"/>
      <c r="GF394" s="4"/>
      <c r="GG394" s="4"/>
      <c r="GH394" s="4"/>
      <c r="GI394" s="4"/>
      <c r="GJ394" s="4"/>
      <c r="GK394" s="4"/>
      <c r="GL394" s="4"/>
      <c r="GM394" s="4"/>
      <c r="GN394" s="4"/>
      <c r="GO394" s="4"/>
      <c r="GP394" s="4"/>
      <c r="GQ394" s="4"/>
      <c r="GR394" s="4"/>
      <c r="GS394" s="4"/>
      <c r="GT394" s="4"/>
      <c r="GU394" s="4"/>
      <c r="GV394" s="4"/>
      <c r="GW394" s="4"/>
      <c r="GX394" s="4"/>
      <c r="GY394" s="4"/>
      <c r="GZ394" s="4"/>
      <c r="HA394" s="4"/>
      <c r="HB394" s="4"/>
      <c r="HC394" s="4"/>
      <c r="HD394" s="4"/>
      <c r="HE394" s="4"/>
      <c r="HF394" s="4"/>
      <c r="HG394" s="4"/>
      <c r="HH394" s="4"/>
      <c r="HI394" s="4"/>
      <c r="HJ394" s="4"/>
      <c r="HK394" s="4"/>
      <c r="HL394" s="4"/>
      <c r="HM394" s="62"/>
      <c r="HN394" s="62"/>
      <c r="HO394" s="62"/>
      <c r="HP394" s="62"/>
      <c r="HQ394" s="62"/>
      <c r="HR394" s="62"/>
      <c r="HS394" s="62"/>
      <c r="HT394" s="62"/>
      <c r="HU394" s="62"/>
      <c r="HV394" s="62"/>
      <c r="HW394" s="62"/>
      <c r="HX394" s="62"/>
      <c r="HY394" s="62"/>
      <c r="HZ394" s="62"/>
      <c r="IA394" s="62"/>
      <c r="IB394" s="62"/>
      <c r="IC394" s="62"/>
      <c r="ID394" s="62"/>
      <c r="IE394" s="62"/>
      <c r="IF394" s="62"/>
      <c r="IG394" s="62"/>
      <c r="IH394" s="62"/>
      <c r="II394" s="62"/>
      <c r="IJ394" s="62"/>
      <c r="IK394" s="62"/>
      <c r="IL394" s="62"/>
      <c r="IM394" s="62"/>
    </row>
    <row r="395" spans="1:247" s="14" customFormat="1" ht="48">
      <c r="A395" s="24">
        <v>382</v>
      </c>
      <c r="B395" s="38">
        <v>2023</v>
      </c>
      <c r="C395" s="38" t="s">
        <v>1209</v>
      </c>
      <c r="D395" s="38" t="s">
        <v>41</v>
      </c>
      <c r="E395" s="23" t="s">
        <v>42</v>
      </c>
      <c r="F395" s="38" t="s">
        <v>43</v>
      </c>
      <c r="G395" s="38" t="s">
        <v>1059</v>
      </c>
      <c r="H395" s="38" t="s">
        <v>1070</v>
      </c>
      <c r="I395" s="38" t="s">
        <v>87</v>
      </c>
      <c r="J395" s="129" t="s">
        <v>1210</v>
      </c>
      <c r="K395" s="38" t="s">
        <v>1211</v>
      </c>
      <c r="L395" s="129">
        <v>10</v>
      </c>
      <c r="M395" s="24" t="s">
        <v>115</v>
      </c>
      <c r="N395" s="129" t="s">
        <v>125</v>
      </c>
      <c r="O395" s="129" t="s">
        <v>217</v>
      </c>
      <c r="P395" s="129" t="s">
        <v>72</v>
      </c>
      <c r="Q395" s="134">
        <v>300</v>
      </c>
      <c r="R395" s="23">
        <v>0</v>
      </c>
      <c r="S395" s="134">
        <v>300</v>
      </c>
      <c r="T395" s="23">
        <v>0</v>
      </c>
      <c r="U395" s="23">
        <v>0</v>
      </c>
      <c r="V395" s="26" t="s">
        <v>92</v>
      </c>
      <c r="W395" s="24" t="s">
        <v>119</v>
      </c>
      <c r="X395" s="24" t="str">
        <f t="shared" si="7"/>
        <v>建设新型生态氧化塘10口，含过滤池、净化池等设施。共收集农户生活污水64户。</v>
      </c>
      <c r="Y395" s="38">
        <v>1</v>
      </c>
      <c r="Z395" s="38">
        <v>41</v>
      </c>
      <c r="AA395" s="38">
        <v>211</v>
      </c>
      <c r="AB395" s="38">
        <v>19</v>
      </c>
      <c r="AC395" s="38" t="s">
        <v>54</v>
      </c>
      <c r="AD395" s="24" t="s">
        <v>129</v>
      </c>
      <c r="AE395" s="23" t="s">
        <v>1062</v>
      </c>
      <c r="AF395" s="38" t="s">
        <v>1070</v>
      </c>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c r="CR395" s="4"/>
      <c r="CS395" s="4"/>
      <c r="CT395" s="4"/>
      <c r="CU395" s="4"/>
      <c r="CV395" s="4"/>
      <c r="CW395" s="4"/>
      <c r="CX395" s="4"/>
      <c r="CY395" s="4"/>
      <c r="CZ395" s="4"/>
      <c r="DA395" s="4"/>
      <c r="DB395" s="4"/>
      <c r="DC395" s="4"/>
      <c r="DD395" s="4"/>
      <c r="DE395" s="4"/>
      <c r="DF395" s="4"/>
      <c r="DG395" s="4"/>
      <c r="DH395" s="4"/>
      <c r="DI395" s="4"/>
      <c r="DJ395" s="4"/>
      <c r="DK395" s="4"/>
      <c r="DL395" s="4"/>
      <c r="DM395" s="4"/>
      <c r="DN395" s="4"/>
      <c r="DO395" s="4"/>
      <c r="DP395" s="4"/>
      <c r="DQ395" s="4"/>
      <c r="DR395" s="4"/>
      <c r="DS395" s="4"/>
      <c r="DT395" s="4"/>
      <c r="DU395" s="4"/>
      <c r="DV395" s="4"/>
      <c r="DW395" s="4"/>
      <c r="DX395" s="4"/>
      <c r="DY395" s="4"/>
      <c r="DZ395" s="4"/>
      <c r="EA395" s="4"/>
      <c r="EB395" s="4"/>
      <c r="EC395" s="4"/>
      <c r="ED395" s="4"/>
      <c r="EE395" s="4"/>
      <c r="EF395" s="4"/>
      <c r="EG395" s="4"/>
      <c r="EH395" s="4"/>
      <c r="EI395" s="4"/>
      <c r="EJ395" s="4"/>
      <c r="EK395" s="4"/>
      <c r="EL395" s="4"/>
      <c r="EM395" s="4"/>
      <c r="EN395" s="4"/>
      <c r="EO395" s="4"/>
      <c r="EP395" s="4"/>
      <c r="EQ395" s="4"/>
      <c r="ER395" s="4"/>
      <c r="ES395" s="4"/>
      <c r="ET395" s="4"/>
      <c r="EU395" s="4"/>
      <c r="EV395" s="4"/>
      <c r="EW395" s="4"/>
      <c r="EX395" s="4"/>
      <c r="EY395" s="4"/>
      <c r="EZ395" s="4"/>
      <c r="FA395" s="4"/>
      <c r="FB395" s="4"/>
      <c r="FC395" s="4"/>
      <c r="FD395" s="4"/>
      <c r="FE395" s="4"/>
      <c r="FF395" s="4"/>
      <c r="FG395" s="4"/>
      <c r="FH395" s="4"/>
      <c r="FI395" s="4"/>
      <c r="FJ395" s="4"/>
      <c r="FK395" s="4"/>
      <c r="FL395" s="4"/>
      <c r="FM395" s="4"/>
      <c r="FN395" s="4"/>
      <c r="FO395" s="4"/>
      <c r="FP395" s="4"/>
      <c r="FQ395" s="4"/>
      <c r="FR395" s="4"/>
      <c r="FS395" s="4"/>
      <c r="FT395" s="4"/>
      <c r="FU395" s="4"/>
      <c r="FV395" s="4"/>
      <c r="FW395" s="4"/>
      <c r="FX395" s="4"/>
      <c r="FY395" s="4"/>
      <c r="FZ395" s="4"/>
      <c r="GA395" s="4"/>
      <c r="GB395" s="4"/>
      <c r="GC395" s="4"/>
      <c r="GD395" s="4"/>
      <c r="GE395" s="4"/>
      <c r="GF395" s="4"/>
      <c r="GG395" s="4"/>
      <c r="GH395" s="4"/>
      <c r="GI395" s="4"/>
      <c r="GJ395" s="4"/>
      <c r="GK395" s="4"/>
      <c r="GL395" s="4"/>
      <c r="GM395" s="4"/>
      <c r="GN395" s="4"/>
      <c r="GO395" s="4"/>
      <c r="GP395" s="4"/>
      <c r="GQ395" s="4"/>
      <c r="GR395" s="4"/>
      <c r="GS395" s="4"/>
      <c r="GT395" s="4"/>
      <c r="GU395" s="4"/>
      <c r="GV395" s="4"/>
      <c r="GW395" s="4"/>
      <c r="GX395" s="4"/>
      <c r="GY395" s="4"/>
      <c r="GZ395" s="4"/>
      <c r="HA395" s="4"/>
      <c r="HB395" s="4"/>
      <c r="HC395" s="4"/>
      <c r="HD395" s="4"/>
      <c r="HE395" s="4"/>
      <c r="HF395" s="4"/>
      <c r="HG395" s="4"/>
      <c r="HH395" s="4"/>
      <c r="HI395" s="4"/>
      <c r="HJ395" s="4"/>
      <c r="HK395" s="4"/>
      <c r="HL395" s="4"/>
      <c r="HM395" s="62"/>
      <c r="HN395" s="62"/>
      <c r="HO395" s="62"/>
      <c r="HP395" s="62"/>
      <c r="HQ395" s="62"/>
      <c r="HR395" s="62"/>
      <c r="HS395" s="62"/>
      <c r="HT395" s="62"/>
      <c r="HU395" s="62"/>
      <c r="HV395" s="62"/>
      <c r="HW395" s="62"/>
      <c r="HX395" s="62"/>
      <c r="HY395" s="62"/>
      <c r="HZ395" s="62"/>
      <c r="IA395" s="62"/>
      <c r="IB395" s="62"/>
      <c r="IC395" s="62"/>
      <c r="ID395" s="62"/>
      <c r="IE395" s="62"/>
      <c r="IF395" s="62"/>
      <c r="IG395" s="62"/>
      <c r="IH395" s="62"/>
      <c r="II395" s="62"/>
      <c r="IJ395" s="62"/>
      <c r="IK395" s="62"/>
      <c r="IL395" s="62"/>
      <c r="IM395" s="62"/>
    </row>
    <row r="396" spans="1:247" s="14" customFormat="1" ht="36">
      <c r="A396" s="24">
        <v>383</v>
      </c>
      <c r="B396" s="38">
        <v>2023</v>
      </c>
      <c r="C396" s="38" t="s">
        <v>1212</v>
      </c>
      <c r="D396" s="38" t="s">
        <v>41</v>
      </c>
      <c r="E396" s="23" t="s">
        <v>42</v>
      </c>
      <c r="F396" s="38" t="s">
        <v>43</v>
      </c>
      <c r="G396" s="38" t="s">
        <v>1059</v>
      </c>
      <c r="H396" s="38" t="s">
        <v>1164</v>
      </c>
      <c r="I396" s="26" t="s">
        <v>186</v>
      </c>
      <c r="J396" s="129" t="s">
        <v>1213</v>
      </c>
      <c r="K396" s="38" t="s">
        <v>1211</v>
      </c>
      <c r="L396" s="129">
        <v>7</v>
      </c>
      <c r="M396" s="24" t="s">
        <v>115</v>
      </c>
      <c r="N396" s="129" t="s">
        <v>125</v>
      </c>
      <c r="O396" s="129" t="s">
        <v>217</v>
      </c>
      <c r="P396" s="129" t="s">
        <v>72</v>
      </c>
      <c r="Q396" s="134">
        <v>210</v>
      </c>
      <c r="R396" s="23">
        <v>0</v>
      </c>
      <c r="S396" s="134">
        <v>210</v>
      </c>
      <c r="T396" s="23">
        <v>0</v>
      </c>
      <c r="U396" s="23">
        <v>0</v>
      </c>
      <c r="V396" s="26" t="s">
        <v>92</v>
      </c>
      <c r="W396" s="24" t="s">
        <v>119</v>
      </c>
      <c r="X396" s="24" t="str">
        <f t="shared" si="7"/>
        <v>建设新型生态氧化塘7口，共收集农户生活污水58户。</v>
      </c>
      <c r="Y396" s="38">
        <v>1</v>
      </c>
      <c r="Z396" s="38">
        <v>39</v>
      </c>
      <c r="AA396" s="38">
        <v>207</v>
      </c>
      <c r="AB396" s="38">
        <v>18</v>
      </c>
      <c r="AC396" s="38" t="s">
        <v>54</v>
      </c>
      <c r="AD396" s="24" t="s">
        <v>129</v>
      </c>
      <c r="AE396" s="23" t="s">
        <v>1062</v>
      </c>
      <c r="AF396" s="38" t="s">
        <v>1164</v>
      </c>
      <c r="AG396" s="4"/>
      <c r="AH396" s="4"/>
      <c r="AI396" s="4"/>
      <c r="AJ396" s="4"/>
      <c r="AK396" s="4"/>
      <c r="AL396" s="4"/>
      <c r="AM396" s="4"/>
      <c r="AN396" s="4"/>
      <c r="AO396" s="4"/>
      <c r="AP396" s="4"/>
      <c r="AQ396" s="4"/>
      <c r="AR396" s="4"/>
      <c r="AS396" s="4"/>
      <c r="AT396" s="4"/>
      <c r="AU396" s="4"/>
      <c r="AV396" s="4"/>
      <c r="AW396" s="4"/>
      <c r="AX396" s="4"/>
      <c r="AY396" s="4"/>
      <c r="AZ396" s="4"/>
      <c r="BA396" s="4"/>
      <c r="BB396" s="4"/>
      <c r="BC396" s="4"/>
      <c r="BD396" s="4"/>
      <c r="BE396" s="4"/>
      <c r="BF396" s="4"/>
      <c r="BG396" s="4"/>
      <c r="BH396" s="4"/>
      <c r="BI396" s="4"/>
      <c r="BJ396" s="4"/>
      <c r="BK396" s="4"/>
      <c r="BL396" s="4"/>
      <c r="BM396" s="4"/>
      <c r="BN396" s="4"/>
      <c r="BO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c r="CR396" s="4"/>
      <c r="CS396" s="4"/>
      <c r="CT396" s="4"/>
      <c r="CU396" s="4"/>
      <c r="CV396" s="4"/>
      <c r="CW396" s="4"/>
      <c r="CX396" s="4"/>
      <c r="CY396" s="4"/>
      <c r="CZ396" s="4"/>
      <c r="DA396" s="4"/>
      <c r="DB396" s="4"/>
      <c r="DC396" s="4"/>
      <c r="DD396" s="4"/>
      <c r="DE396" s="4"/>
      <c r="DF396" s="4"/>
      <c r="DG396" s="4"/>
      <c r="DH396" s="4"/>
      <c r="DI396" s="4"/>
      <c r="DJ396" s="4"/>
      <c r="DK396" s="4"/>
      <c r="DL396" s="4"/>
      <c r="DM396" s="4"/>
      <c r="DN396" s="4"/>
      <c r="DO396" s="4"/>
      <c r="DP396" s="4"/>
      <c r="DQ396" s="4"/>
      <c r="DR396" s="4"/>
      <c r="DS396" s="4"/>
      <c r="DT396" s="4"/>
      <c r="DU396" s="4"/>
      <c r="DV396" s="4"/>
      <c r="DW396" s="4"/>
      <c r="DX396" s="4"/>
      <c r="DY396" s="4"/>
      <c r="DZ396" s="4"/>
      <c r="EA396" s="4"/>
      <c r="EB396" s="4"/>
      <c r="EC396" s="4"/>
      <c r="ED396" s="4"/>
      <c r="EE396" s="4"/>
      <c r="EF396" s="4"/>
      <c r="EG396" s="4"/>
      <c r="EH396" s="4"/>
      <c r="EI396" s="4"/>
      <c r="EJ396" s="4"/>
      <c r="EK396" s="4"/>
      <c r="EL396" s="4"/>
      <c r="EM396" s="4"/>
      <c r="EN396" s="4"/>
      <c r="EO396" s="4"/>
      <c r="EP396" s="4"/>
      <c r="EQ396" s="4"/>
      <c r="ER396" s="4"/>
      <c r="ES396" s="4"/>
      <c r="ET396" s="4"/>
      <c r="EU396" s="4"/>
      <c r="EV396" s="4"/>
      <c r="EW396" s="4"/>
      <c r="EX396" s="4"/>
      <c r="EY396" s="4"/>
      <c r="EZ396" s="4"/>
      <c r="FA396" s="4"/>
      <c r="FB396" s="4"/>
      <c r="FC396" s="4"/>
      <c r="FD396" s="4"/>
      <c r="FE396" s="4"/>
      <c r="FF396" s="4"/>
      <c r="FG396" s="4"/>
      <c r="FH396" s="4"/>
      <c r="FI396" s="4"/>
      <c r="FJ396" s="4"/>
      <c r="FK396" s="4"/>
      <c r="FL396" s="4"/>
      <c r="FM396" s="4"/>
      <c r="FN396" s="4"/>
      <c r="FO396" s="4"/>
      <c r="FP396" s="4"/>
      <c r="FQ396" s="4"/>
      <c r="FR396" s="4"/>
      <c r="FS396" s="4"/>
      <c r="FT396" s="4"/>
      <c r="FU396" s="4"/>
      <c r="FV396" s="4"/>
      <c r="FW396" s="4"/>
      <c r="FX396" s="4"/>
      <c r="FY396" s="4"/>
      <c r="FZ396" s="4"/>
      <c r="GA396" s="4"/>
      <c r="GB396" s="4"/>
      <c r="GC396" s="4"/>
      <c r="GD396" s="4"/>
      <c r="GE396" s="4"/>
      <c r="GF396" s="4"/>
      <c r="GG396" s="4"/>
      <c r="GH396" s="4"/>
      <c r="GI396" s="4"/>
      <c r="GJ396" s="4"/>
      <c r="GK396" s="4"/>
      <c r="GL396" s="4"/>
      <c r="GM396" s="4"/>
      <c r="GN396" s="4"/>
      <c r="GO396" s="4"/>
      <c r="GP396" s="4"/>
      <c r="GQ396" s="4"/>
      <c r="GR396" s="4"/>
      <c r="GS396" s="4"/>
      <c r="GT396" s="4"/>
      <c r="GU396" s="4"/>
      <c r="GV396" s="4"/>
      <c r="GW396" s="4"/>
      <c r="GX396" s="4"/>
      <c r="GY396" s="4"/>
      <c r="GZ396" s="4"/>
      <c r="HA396" s="4"/>
      <c r="HB396" s="4"/>
      <c r="HC396" s="4"/>
      <c r="HD396" s="4"/>
      <c r="HE396" s="4"/>
      <c r="HF396" s="4"/>
      <c r="HG396" s="4"/>
      <c r="HH396" s="4"/>
      <c r="HI396" s="4"/>
      <c r="HJ396" s="4"/>
      <c r="HK396" s="4"/>
      <c r="HL396" s="4"/>
      <c r="HM396" s="62"/>
      <c r="HN396" s="62"/>
      <c r="HO396" s="62"/>
      <c r="HP396" s="62"/>
      <c r="HQ396" s="62"/>
      <c r="HR396" s="62"/>
      <c r="HS396" s="62"/>
      <c r="HT396" s="62"/>
      <c r="HU396" s="62"/>
      <c r="HV396" s="62"/>
      <c r="HW396" s="62"/>
      <c r="HX396" s="62"/>
      <c r="HY396" s="62"/>
      <c r="HZ396" s="62"/>
      <c r="IA396" s="62"/>
      <c r="IB396" s="62"/>
      <c r="IC396" s="62"/>
      <c r="ID396" s="62"/>
      <c r="IE396" s="62"/>
      <c r="IF396" s="62"/>
      <c r="IG396" s="62"/>
      <c r="IH396" s="62"/>
      <c r="II396" s="62"/>
      <c r="IJ396" s="62"/>
      <c r="IK396" s="62"/>
      <c r="IL396" s="62"/>
      <c r="IM396" s="62"/>
    </row>
    <row r="397" spans="1:247" s="14" customFormat="1" ht="36">
      <c r="A397" s="24">
        <v>384</v>
      </c>
      <c r="B397" s="38">
        <v>2023</v>
      </c>
      <c r="C397" s="38" t="s">
        <v>1214</v>
      </c>
      <c r="D397" s="38" t="s">
        <v>41</v>
      </c>
      <c r="E397" s="23" t="s">
        <v>42</v>
      </c>
      <c r="F397" s="38" t="s">
        <v>43</v>
      </c>
      <c r="G397" s="38" t="s">
        <v>1059</v>
      </c>
      <c r="H397" s="38" t="s">
        <v>1070</v>
      </c>
      <c r="I397" s="38" t="s">
        <v>87</v>
      </c>
      <c r="J397" s="129" t="s">
        <v>1215</v>
      </c>
      <c r="K397" s="38" t="s">
        <v>89</v>
      </c>
      <c r="L397" s="129">
        <v>1.4</v>
      </c>
      <c r="M397" s="24" t="s">
        <v>115</v>
      </c>
      <c r="N397" s="129" t="s">
        <v>125</v>
      </c>
      <c r="O397" s="129" t="s">
        <v>217</v>
      </c>
      <c r="P397" s="129" t="s">
        <v>72</v>
      </c>
      <c r="Q397" s="134">
        <v>120</v>
      </c>
      <c r="R397" s="23">
        <v>0</v>
      </c>
      <c r="S397" s="134">
        <v>120</v>
      </c>
      <c r="T397" s="23">
        <v>0</v>
      </c>
      <c r="U397" s="23">
        <v>0</v>
      </c>
      <c r="V397" s="26" t="s">
        <v>92</v>
      </c>
      <c r="W397" s="24" t="s">
        <v>119</v>
      </c>
      <c r="X397" s="24" t="str">
        <f t="shared" si="7"/>
        <v>笔架坑尾至村道交叉口。河道长1.4千米，宽1.4米等</v>
      </c>
      <c r="Y397" s="38">
        <v>1</v>
      </c>
      <c r="Z397" s="38">
        <v>38</v>
      </c>
      <c r="AA397" s="38">
        <v>197</v>
      </c>
      <c r="AB397" s="38">
        <v>19</v>
      </c>
      <c r="AC397" s="38" t="s">
        <v>54</v>
      </c>
      <c r="AD397" s="24" t="s">
        <v>129</v>
      </c>
      <c r="AE397" s="23" t="s">
        <v>1062</v>
      </c>
      <c r="AF397" s="38" t="s">
        <v>1070</v>
      </c>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c r="BF397" s="4"/>
      <c r="BG397" s="4"/>
      <c r="BH397" s="4"/>
      <c r="BI397" s="4"/>
      <c r="BJ397" s="4"/>
      <c r="BK397" s="4"/>
      <c r="BL397" s="4"/>
      <c r="BM397" s="4"/>
      <c r="BN397" s="4"/>
      <c r="BO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c r="CR397" s="4"/>
      <c r="CS397" s="4"/>
      <c r="CT397" s="4"/>
      <c r="CU397" s="4"/>
      <c r="CV397" s="4"/>
      <c r="CW397" s="4"/>
      <c r="CX397" s="4"/>
      <c r="CY397" s="4"/>
      <c r="CZ397" s="4"/>
      <c r="DA397" s="4"/>
      <c r="DB397" s="4"/>
      <c r="DC397" s="4"/>
      <c r="DD397" s="4"/>
      <c r="DE397" s="4"/>
      <c r="DF397" s="4"/>
      <c r="DG397" s="4"/>
      <c r="DH397" s="4"/>
      <c r="DI397" s="4"/>
      <c r="DJ397" s="4"/>
      <c r="DK397" s="4"/>
      <c r="DL397" s="4"/>
      <c r="DM397" s="4"/>
      <c r="DN397" s="4"/>
      <c r="DO397" s="4"/>
      <c r="DP397" s="4"/>
      <c r="DQ397" s="4"/>
      <c r="DR397" s="4"/>
      <c r="DS397" s="4"/>
      <c r="DT397" s="4"/>
      <c r="DU397" s="4"/>
      <c r="DV397" s="4"/>
      <c r="DW397" s="4"/>
      <c r="DX397" s="4"/>
      <c r="DY397" s="4"/>
      <c r="DZ397" s="4"/>
      <c r="EA397" s="4"/>
      <c r="EB397" s="4"/>
      <c r="EC397" s="4"/>
      <c r="ED397" s="4"/>
      <c r="EE397" s="4"/>
      <c r="EF397" s="4"/>
      <c r="EG397" s="4"/>
      <c r="EH397" s="4"/>
      <c r="EI397" s="4"/>
      <c r="EJ397" s="4"/>
      <c r="EK397" s="4"/>
      <c r="EL397" s="4"/>
      <c r="EM397" s="4"/>
      <c r="EN397" s="4"/>
      <c r="EO397" s="4"/>
      <c r="EP397" s="4"/>
      <c r="EQ397" s="4"/>
      <c r="ER397" s="4"/>
      <c r="ES397" s="4"/>
      <c r="ET397" s="4"/>
      <c r="EU397" s="4"/>
      <c r="EV397" s="4"/>
      <c r="EW397" s="4"/>
      <c r="EX397" s="4"/>
      <c r="EY397" s="4"/>
      <c r="EZ397" s="4"/>
      <c r="FA397" s="4"/>
      <c r="FB397" s="4"/>
      <c r="FC397" s="4"/>
      <c r="FD397" s="4"/>
      <c r="FE397" s="4"/>
      <c r="FF397" s="4"/>
      <c r="FG397" s="4"/>
      <c r="FH397" s="4"/>
      <c r="FI397" s="4"/>
      <c r="FJ397" s="4"/>
      <c r="FK397" s="4"/>
      <c r="FL397" s="4"/>
      <c r="FM397" s="4"/>
      <c r="FN397" s="4"/>
      <c r="FO397" s="4"/>
      <c r="FP397" s="4"/>
      <c r="FQ397" s="4"/>
      <c r="FR397" s="4"/>
      <c r="FS397" s="4"/>
      <c r="FT397" s="4"/>
      <c r="FU397" s="4"/>
      <c r="FV397" s="4"/>
      <c r="FW397" s="4"/>
      <c r="FX397" s="4"/>
      <c r="FY397" s="4"/>
      <c r="FZ397" s="4"/>
      <c r="GA397" s="4"/>
      <c r="GB397" s="4"/>
      <c r="GC397" s="4"/>
      <c r="GD397" s="4"/>
      <c r="GE397" s="4"/>
      <c r="GF397" s="4"/>
      <c r="GG397" s="4"/>
      <c r="GH397" s="4"/>
      <c r="GI397" s="4"/>
      <c r="GJ397" s="4"/>
      <c r="GK397" s="4"/>
      <c r="GL397" s="4"/>
      <c r="GM397" s="4"/>
      <c r="GN397" s="4"/>
      <c r="GO397" s="4"/>
      <c r="GP397" s="4"/>
      <c r="GQ397" s="4"/>
      <c r="GR397" s="4"/>
      <c r="GS397" s="4"/>
      <c r="GT397" s="4"/>
      <c r="GU397" s="4"/>
      <c r="GV397" s="4"/>
      <c r="GW397" s="4"/>
      <c r="GX397" s="4"/>
      <c r="GY397" s="4"/>
      <c r="GZ397" s="4"/>
      <c r="HA397" s="4"/>
      <c r="HB397" s="4"/>
      <c r="HC397" s="4"/>
      <c r="HD397" s="4"/>
      <c r="HE397" s="4"/>
      <c r="HF397" s="4"/>
      <c r="HG397" s="4"/>
      <c r="HH397" s="4"/>
      <c r="HI397" s="4"/>
      <c r="HJ397" s="4"/>
      <c r="HK397" s="4"/>
      <c r="HL397" s="4"/>
      <c r="HM397" s="62"/>
      <c r="HN397" s="62"/>
      <c r="HO397" s="62"/>
      <c r="HP397" s="62"/>
      <c r="HQ397" s="62"/>
      <c r="HR397" s="62"/>
      <c r="HS397" s="62"/>
      <c r="HT397" s="62"/>
      <c r="HU397" s="62"/>
      <c r="HV397" s="62"/>
      <c r="HW397" s="62"/>
      <c r="HX397" s="62"/>
      <c r="HY397" s="62"/>
      <c r="HZ397" s="62"/>
      <c r="IA397" s="62"/>
      <c r="IB397" s="62"/>
      <c r="IC397" s="62"/>
      <c r="ID397" s="62"/>
      <c r="IE397" s="62"/>
      <c r="IF397" s="62"/>
      <c r="IG397" s="62"/>
      <c r="IH397" s="62"/>
      <c r="II397" s="62"/>
      <c r="IJ397" s="62"/>
      <c r="IK397" s="62"/>
      <c r="IL397" s="62"/>
      <c r="IM397" s="62"/>
    </row>
    <row r="398" spans="1:247" s="14" customFormat="1" ht="48">
      <c r="A398" s="24">
        <v>385</v>
      </c>
      <c r="B398" s="38">
        <v>2023</v>
      </c>
      <c r="C398" s="38" t="s">
        <v>1216</v>
      </c>
      <c r="D398" s="38" t="s">
        <v>41</v>
      </c>
      <c r="E398" s="23" t="s">
        <v>42</v>
      </c>
      <c r="F398" s="38" t="s">
        <v>43</v>
      </c>
      <c r="G398" s="38" t="s">
        <v>1059</v>
      </c>
      <c r="H398" s="38" t="s">
        <v>1083</v>
      </c>
      <c r="I398" s="38" t="s">
        <v>211</v>
      </c>
      <c r="J398" s="129" t="s">
        <v>1217</v>
      </c>
      <c r="K398" s="38" t="s">
        <v>1211</v>
      </c>
      <c r="L398" s="129">
        <v>3</v>
      </c>
      <c r="M398" s="24" t="s">
        <v>115</v>
      </c>
      <c r="N398" s="129" t="s">
        <v>125</v>
      </c>
      <c r="O398" s="129" t="s">
        <v>217</v>
      </c>
      <c r="P398" s="129" t="s">
        <v>72</v>
      </c>
      <c r="Q398" s="134">
        <v>90</v>
      </c>
      <c r="R398" s="23">
        <v>0</v>
      </c>
      <c r="S398" s="134">
        <v>90</v>
      </c>
      <c r="T398" s="23">
        <v>0</v>
      </c>
      <c r="U398" s="23">
        <v>0</v>
      </c>
      <c r="V398" s="26" t="s">
        <v>92</v>
      </c>
      <c r="W398" s="24" t="s">
        <v>119</v>
      </c>
      <c r="X398" s="24" t="str">
        <f t="shared" si="7"/>
        <v>建设新型生态氧化塘3口，含过滤池、净化池等设施。共收集农户生活污水36户。</v>
      </c>
      <c r="Y398" s="38">
        <v>1</v>
      </c>
      <c r="Z398" s="38">
        <v>29</v>
      </c>
      <c r="AA398" s="38">
        <v>156</v>
      </c>
      <c r="AB398" s="38">
        <v>16</v>
      </c>
      <c r="AC398" s="38" t="s">
        <v>54</v>
      </c>
      <c r="AD398" s="24" t="s">
        <v>129</v>
      </c>
      <c r="AE398" s="23" t="s">
        <v>1062</v>
      </c>
      <c r="AF398" s="38" t="s">
        <v>1083</v>
      </c>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c r="BE398" s="4"/>
      <c r="BF398" s="4"/>
      <c r="BG398" s="4"/>
      <c r="BH398" s="4"/>
      <c r="BI398" s="4"/>
      <c r="BJ398" s="4"/>
      <c r="BK398" s="4"/>
      <c r="BL398" s="4"/>
      <c r="BM398" s="4"/>
      <c r="BN398" s="4"/>
      <c r="BO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c r="CR398" s="4"/>
      <c r="CS398" s="4"/>
      <c r="CT398" s="4"/>
      <c r="CU398" s="4"/>
      <c r="CV398" s="4"/>
      <c r="CW398" s="4"/>
      <c r="CX398" s="4"/>
      <c r="CY398" s="4"/>
      <c r="CZ398" s="4"/>
      <c r="DA398" s="4"/>
      <c r="DB398" s="4"/>
      <c r="DC398" s="4"/>
      <c r="DD398" s="4"/>
      <c r="DE398" s="4"/>
      <c r="DF398" s="4"/>
      <c r="DG398" s="4"/>
      <c r="DH398" s="4"/>
      <c r="DI398" s="4"/>
      <c r="DJ398" s="4"/>
      <c r="DK398" s="4"/>
      <c r="DL398" s="4"/>
      <c r="DM398" s="4"/>
      <c r="DN398" s="4"/>
      <c r="DO398" s="4"/>
      <c r="DP398" s="4"/>
      <c r="DQ398" s="4"/>
      <c r="DR398" s="4"/>
      <c r="DS398" s="4"/>
      <c r="DT398" s="4"/>
      <c r="DU398" s="4"/>
      <c r="DV398" s="4"/>
      <c r="DW398" s="4"/>
      <c r="DX398" s="4"/>
      <c r="DY398" s="4"/>
      <c r="DZ398" s="4"/>
      <c r="EA398" s="4"/>
      <c r="EB398" s="4"/>
      <c r="EC398" s="4"/>
      <c r="ED398" s="4"/>
      <c r="EE398" s="4"/>
      <c r="EF398" s="4"/>
      <c r="EG398" s="4"/>
      <c r="EH398" s="4"/>
      <c r="EI398" s="4"/>
      <c r="EJ398" s="4"/>
      <c r="EK398" s="4"/>
      <c r="EL398" s="4"/>
      <c r="EM398" s="4"/>
      <c r="EN398" s="4"/>
      <c r="EO398" s="4"/>
      <c r="EP398" s="4"/>
      <c r="EQ398" s="4"/>
      <c r="ER398" s="4"/>
      <c r="ES398" s="4"/>
      <c r="ET398" s="4"/>
      <c r="EU398" s="4"/>
      <c r="EV398" s="4"/>
      <c r="EW398" s="4"/>
      <c r="EX398" s="4"/>
      <c r="EY398" s="4"/>
      <c r="EZ398" s="4"/>
      <c r="FA398" s="4"/>
      <c r="FB398" s="4"/>
      <c r="FC398" s="4"/>
      <c r="FD398" s="4"/>
      <c r="FE398" s="4"/>
      <c r="FF398" s="4"/>
      <c r="FG398" s="4"/>
      <c r="FH398" s="4"/>
      <c r="FI398" s="4"/>
      <c r="FJ398" s="4"/>
      <c r="FK398" s="4"/>
      <c r="FL398" s="4"/>
      <c r="FM398" s="4"/>
      <c r="FN398" s="4"/>
      <c r="FO398" s="4"/>
      <c r="FP398" s="4"/>
      <c r="FQ398" s="4"/>
      <c r="FR398" s="4"/>
      <c r="FS398" s="4"/>
      <c r="FT398" s="4"/>
      <c r="FU398" s="4"/>
      <c r="FV398" s="4"/>
      <c r="FW398" s="4"/>
      <c r="FX398" s="4"/>
      <c r="FY398" s="4"/>
      <c r="FZ398" s="4"/>
      <c r="GA398" s="4"/>
      <c r="GB398" s="4"/>
      <c r="GC398" s="4"/>
      <c r="GD398" s="4"/>
      <c r="GE398" s="4"/>
      <c r="GF398" s="4"/>
      <c r="GG398" s="4"/>
      <c r="GH398" s="4"/>
      <c r="GI398" s="4"/>
      <c r="GJ398" s="4"/>
      <c r="GK398" s="4"/>
      <c r="GL398" s="4"/>
      <c r="GM398" s="4"/>
      <c r="GN398" s="4"/>
      <c r="GO398" s="4"/>
      <c r="GP398" s="4"/>
      <c r="GQ398" s="4"/>
      <c r="GR398" s="4"/>
      <c r="GS398" s="4"/>
      <c r="GT398" s="4"/>
      <c r="GU398" s="4"/>
      <c r="GV398" s="4"/>
      <c r="GW398" s="4"/>
      <c r="GX398" s="4"/>
      <c r="GY398" s="4"/>
      <c r="GZ398" s="4"/>
      <c r="HA398" s="4"/>
      <c r="HB398" s="4"/>
      <c r="HC398" s="4"/>
      <c r="HD398" s="4"/>
      <c r="HE398" s="4"/>
      <c r="HF398" s="4"/>
      <c r="HG398" s="4"/>
      <c r="HH398" s="4"/>
      <c r="HI398" s="4"/>
      <c r="HJ398" s="4"/>
      <c r="HK398" s="4"/>
      <c r="HL398" s="4"/>
      <c r="HM398" s="62"/>
      <c r="HN398" s="62"/>
      <c r="HO398" s="62"/>
      <c r="HP398" s="62"/>
      <c r="HQ398" s="62"/>
      <c r="HR398" s="62"/>
      <c r="HS398" s="62"/>
      <c r="HT398" s="62"/>
      <c r="HU398" s="62"/>
      <c r="HV398" s="62"/>
      <c r="HW398" s="62"/>
      <c r="HX398" s="62"/>
      <c r="HY398" s="62"/>
      <c r="HZ398" s="62"/>
      <c r="IA398" s="62"/>
      <c r="IB398" s="62"/>
      <c r="IC398" s="62"/>
      <c r="ID398" s="62"/>
      <c r="IE398" s="62"/>
      <c r="IF398" s="62"/>
      <c r="IG398" s="62"/>
      <c r="IH398" s="62"/>
      <c r="II398" s="62"/>
      <c r="IJ398" s="62"/>
      <c r="IK398" s="62"/>
      <c r="IL398" s="62"/>
      <c r="IM398" s="62"/>
    </row>
    <row r="399" spans="1:247" s="14" customFormat="1" ht="36">
      <c r="A399" s="24">
        <v>386</v>
      </c>
      <c r="B399" s="38">
        <v>2023</v>
      </c>
      <c r="C399" s="38" t="s">
        <v>1218</v>
      </c>
      <c r="D399" s="38" t="s">
        <v>41</v>
      </c>
      <c r="E399" s="23" t="s">
        <v>42</v>
      </c>
      <c r="F399" s="38" t="s">
        <v>43</v>
      </c>
      <c r="G399" s="38" t="s">
        <v>1059</v>
      </c>
      <c r="H399" s="38" t="s">
        <v>1083</v>
      </c>
      <c r="I399" s="38" t="s">
        <v>211</v>
      </c>
      <c r="J399" s="129" t="s">
        <v>1219</v>
      </c>
      <c r="K399" s="38" t="s">
        <v>1211</v>
      </c>
      <c r="L399" s="129">
        <v>2</v>
      </c>
      <c r="M399" s="24" t="s">
        <v>115</v>
      </c>
      <c r="N399" s="129" t="s">
        <v>125</v>
      </c>
      <c r="O399" s="129" t="s">
        <v>217</v>
      </c>
      <c r="P399" s="129" t="s">
        <v>72</v>
      </c>
      <c r="Q399" s="134">
        <v>80</v>
      </c>
      <c r="R399" s="23">
        <v>0</v>
      </c>
      <c r="S399" s="134">
        <v>80</v>
      </c>
      <c r="T399" s="23">
        <v>0</v>
      </c>
      <c r="U399" s="23">
        <v>0</v>
      </c>
      <c r="V399" s="26" t="s">
        <v>92</v>
      </c>
      <c r="W399" s="24" t="s">
        <v>119</v>
      </c>
      <c r="X399" s="24" t="str">
        <f t="shared" si="7"/>
        <v>对松树坑2口黑臭水体山塘进行生态治理</v>
      </c>
      <c r="Y399" s="38">
        <v>1</v>
      </c>
      <c r="Z399" s="38">
        <v>27</v>
      </c>
      <c r="AA399" s="38">
        <v>142</v>
      </c>
      <c r="AB399" s="38">
        <v>14</v>
      </c>
      <c r="AC399" s="38" t="s">
        <v>54</v>
      </c>
      <c r="AD399" s="24" t="s">
        <v>129</v>
      </c>
      <c r="AE399" s="23" t="s">
        <v>1062</v>
      </c>
      <c r="AF399" s="38" t="s">
        <v>1083</v>
      </c>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c r="BE399" s="4"/>
      <c r="BF399" s="4"/>
      <c r="BG399" s="4"/>
      <c r="BH399" s="4"/>
      <c r="BI399" s="4"/>
      <c r="BJ399" s="4"/>
      <c r="BK399" s="4"/>
      <c r="BL399" s="4"/>
      <c r="BM399" s="4"/>
      <c r="BN399" s="4"/>
      <c r="BO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c r="CR399" s="4"/>
      <c r="CS399" s="4"/>
      <c r="CT399" s="4"/>
      <c r="CU399" s="4"/>
      <c r="CV399" s="4"/>
      <c r="CW399" s="4"/>
      <c r="CX399" s="4"/>
      <c r="CY399" s="4"/>
      <c r="CZ399" s="4"/>
      <c r="DA399" s="4"/>
      <c r="DB399" s="4"/>
      <c r="DC399" s="4"/>
      <c r="DD399" s="4"/>
      <c r="DE399" s="4"/>
      <c r="DF399" s="4"/>
      <c r="DG399" s="4"/>
      <c r="DH399" s="4"/>
      <c r="DI399" s="4"/>
      <c r="DJ399" s="4"/>
      <c r="DK399" s="4"/>
      <c r="DL399" s="4"/>
      <c r="DM399" s="4"/>
      <c r="DN399" s="4"/>
      <c r="DO399" s="4"/>
      <c r="DP399" s="4"/>
      <c r="DQ399" s="4"/>
      <c r="DR399" s="4"/>
      <c r="DS399" s="4"/>
      <c r="DT399" s="4"/>
      <c r="DU399" s="4"/>
      <c r="DV399" s="4"/>
      <c r="DW399" s="4"/>
      <c r="DX399" s="4"/>
      <c r="DY399" s="4"/>
      <c r="DZ399" s="4"/>
      <c r="EA399" s="4"/>
      <c r="EB399" s="4"/>
      <c r="EC399" s="4"/>
      <c r="ED399" s="4"/>
      <c r="EE399" s="4"/>
      <c r="EF399" s="4"/>
      <c r="EG399" s="4"/>
      <c r="EH399" s="4"/>
      <c r="EI399" s="4"/>
      <c r="EJ399" s="4"/>
      <c r="EK399" s="4"/>
      <c r="EL399" s="4"/>
      <c r="EM399" s="4"/>
      <c r="EN399" s="4"/>
      <c r="EO399" s="4"/>
      <c r="EP399" s="4"/>
      <c r="EQ399" s="4"/>
      <c r="ER399" s="4"/>
      <c r="ES399" s="4"/>
      <c r="ET399" s="4"/>
      <c r="EU399" s="4"/>
      <c r="EV399" s="4"/>
      <c r="EW399" s="4"/>
      <c r="EX399" s="4"/>
      <c r="EY399" s="4"/>
      <c r="EZ399" s="4"/>
      <c r="FA399" s="4"/>
      <c r="FB399" s="4"/>
      <c r="FC399" s="4"/>
      <c r="FD399" s="4"/>
      <c r="FE399" s="4"/>
      <c r="FF399" s="4"/>
      <c r="FG399" s="4"/>
      <c r="FH399" s="4"/>
      <c r="FI399" s="4"/>
      <c r="FJ399" s="4"/>
      <c r="FK399" s="4"/>
      <c r="FL399" s="4"/>
      <c r="FM399" s="4"/>
      <c r="FN399" s="4"/>
      <c r="FO399" s="4"/>
      <c r="FP399" s="4"/>
      <c r="FQ399" s="4"/>
      <c r="FR399" s="4"/>
      <c r="FS399" s="4"/>
      <c r="FT399" s="4"/>
      <c r="FU399" s="4"/>
      <c r="FV399" s="4"/>
      <c r="FW399" s="4"/>
      <c r="FX399" s="4"/>
      <c r="FY399" s="4"/>
      <c r="FZ399" s="4"/>
      <c r="GA399" s="4"/>
      <c r="GB399" s="4"/>
      <c r="GC399" s="4"/>
      <c r="GD399" s="4"/>
      <c r="GE399" s="4"/>
      <c r="GF399" s="4"/>
      <c r="GG399" s="4"/>
      <c r="GH399" s="4"/>
      <c r="GI399" s="4"/>
      <c r="GJ399" s="4"/>
      <c r="GK399" s="4"/>
      <c r="GL399" s="4"/>
      <c r="GM399" s="4"/>
      <c r="GN399" s="4"/>
      <c r="GO399" s="4"/>
      <c r="GP399" s="4"/>
      <c r="GQ399" s="4"/>
      <c r="GR399" s="4"/>
      <c r="GS399" s="4"/>
      <c r="GT399" s="4"/>
      <c r="GU399" s="4"/>
      <c r="GV399" s="4"/>
      <c r="GW399" s="4"/>
      <c r="GX399" s="4"/>
      <c r="GY399" s="4"/>
      <c r="GZ399" s="4"/>
      <c r="HA399" s="4"/>
      <c r="HB399" s="4"/>
      <c r="HC399" s="4"/>
      <c r="HD399" s="4"/>
      <c r="HE399" s="4"/>
      <c r="HF399" s="4"/>
      <c r="HG399" s="4"/>
      <c r="HH399" s="4"/>
      <c r="HI399" s="4"/>
      <c r="HJ399" s="4"/>
      <c r="HK399" s="4"/>
      <c r="HL399" s="4"/>
      <c r="HM399" s="62"/>
      <c r="HN399" s="62"/>
      <c r="HO399" s="62"/>
      <c r="HP399" s="62"/>
      <c r="HQ399" s="62"/>
      <c r="HR399" s="62"/>
      <c r="HS399" s="62"/>
      <c r="HT399" s="62"/>
      <c r="HU399" s="62"/>
      <c r="HV399" s="62"/>
      <c r="HW399" s="62"/>
      <c r="HX399" s="62"/>
      <c r="HY399" s="62"/>
      <c r="HZ399" s="62"/>
      <c r="IA399" s="62"/>
      <c r="IB399" s="62"/>
      <c r="IC399" s="62"/>
      <c r="ID399" s="62"/>
      <c r="IE399" s="62"/>
      <c r="IF399" s="62"/>
      <c r="IG399" s="62"/>
      <c r="IH399" s="62"/>
      <c r="II399" s="62"/>
      <c r="IJ399" s="62"/>
      <c r="IK399" s="62"/>
      <c r="IL399" s="62"/>
      <c r="IM399" s="62"/>
    </row>
    <row r="400" spans="1:32" s="2" customFormat="1" ht="63" customHeight="1">
      <c r="A400" s="24">
        <v>387</v>
      </c>
      <c r="B400" s="24">
        <v>2023</v>
      </c>
      <c r="C400" s="24" t="s">
        <v>280</v>
      </c>
      <c r="D400" s="24" t="s">
        <v>281</v>
      </c>
      <c r="E400" s="24" t="s">
        <v>42</v>
      </c>
      <c r="F400" s="24" t="s">
        <v>43</v>
      </c>
      <c r="G400" s="24" t="s">
        <v>1059</v>
      </c>
      <c r="H400" s="24" t="s">
        <v>1158</v>
      </c>
      <c r="I400" s="24" t="s">
        <v>186</v>
      </c>
      <c r="J400" s="24" t="s">
        <v>1220</v>
      </c>
      <c r="K400" s="24" t="s">
        <v>100</v>
      </c>
      <c r="L400" s="24">
        <v>43.34</v>
      </c>
      <c r="M400" s="24" t="s">
        <v>49</v>
      </c>
      <c r="N400" s="24" t="s">
        <v>90</v>
      </c>
      <c r="O400" s="24" t="s">
        <v>91</v>
      </c>
      <c r="P400" s="24" t="s">
        <v>52</v>
      </c>
      <c r="Q400" s="24">
        <v>18.1</v>
      </c>
      <c r="R400" s="24">
        <v>18.1</v>
      </c>
      <c r="S400" s="24">
        <v>0</v>
      </c>
      <c r="T400" s="24"/>
      <c r="U400" s="24">
        <v>0</v>
      </c>
      <c r="V400" s="24" t="s">
        <v>92</v>
      </c>
      <c r="W400" s="53" t="s">
        <v>1221</v>
      </c>
      <c r="X400" s="24" t="str">
        <f t="shared" si="7"/>
        <v>43.34亩蔬菜大棚更新薄膜、完善机耕道路和沟渠等基础设施</v>
      </c>
      <c r="Y400" s="24">
        <v>1</v>
      </c>
      <c r="Z400" s="24">
        <v>23</v>
      </c>
      <c r="AA400" s="24">
        <v>80</v>
      </c>
      <c r="AB400" s="24">
        <v>26</v>
      </c>
      <c r="AC400" s="24" t="s">
        <v>54</v>
      </c>
      <c r="AD400" s="24" t="s">
        <v>55</v>
      </c>
      <c r="AE400" s="24" t="s">
        <v>1062</v>
      </c>
      <c r="AF400" s="24" t="s">
        <v>1158</v>
      </c>
    </row>
    <row r="401" spans="1:32" s="2" customFormat="1" ht="60">
      <c r="A401" s="24">
        <v>388</v>
      </c>
      <c r="B401" s="24">
        <v>2023</v>
      </c>
      <c r="C401" s="24" t="s">
        <v>280</v>
      </c>
      <c r="D401" s="24" t="s">
        <v>281</v>
      </c>
      <c r="E401" s="24" t="s">
        <v>42</v>
      </c>
      <c r="F401" s="24" t="s">
        <v>43</v>
      </c>
      <c r="G401" s="24" t="s">
        <v>1059</v>
      </c>
      <c r="H401" s="24" t="s">
        <v>1060</v>
      </c>
      <c r="I401" s="24" t="s">
        <v>635</v>
      </c>
      <c r="J401" s="24" t="s">
        <v>1222</v>
      </c>
      <c r="K401" s="24" t="s">
        <v>100</v>
      </c>
      <c r="L401" s="24">
        <v>48.46</v>
      </c>
      <c r="M401" s="24" t="s">
        <v>49</v>
      </c>
      <c r="N401" s="24" t="s">
        <v>90</v>
      </c>
      <c r="O401" s="24" t="s">
        <v>91</v>
      </c>
      <c r="P401" s="24" t="s">
        <v>52</v>
      </c>
      <c r="Q401" s="24">
        <v>20.2</v>
      </c>
      <c r="R401" s="24">
        <v>20.2</v>
      </c>
      <c r="S401" s="24">
        <v>0</v>
      </c>
      <c r="T401" s="24"/>
      <c r="U401" s="24">
        <v>0</v>
      </c>
      <c r="V401" s="24" t="s">
        <v>92</v>
      </c>
      <c r="W401" s="53" t="s">
        <v>1223</v>
      </c>
      <c r="X401" s="24" t="str">
        <f t="shared" si="7"/>
        <v>48.46亩蔬菜大棚更新薄膜、完善机耕道路和沟渠等基础设施</v>
      </c>
      <c r="Y401" s="24">
        <v>1</v>
      </c>
      <c r="Z401" s="24">
        <v>86</v>
      </c>
      <c r="AA401" s="24">
        <v>256</v>
      </c>
      <c r="AB401" s="24">
        <v>26</v>
      </c>
      <c r="AC401" s="24" t="s">
        <v>54</v>
      </c>
      <c r="AD401" s="24" t="s">
        <v>55</v>
      </c>
      <c r="AE401" s="24" t="s">
        <v>1062</v>
      </c>
      <c r="AF401" s="24" t="s">
        <v>1060</v>
      </c>
    </row>
    <row r="402" spans="1:32" s="2" customFormat="1" ht="63.75" customHeight="1">
      <c r="A402" s="24">
        <v>389</v>
      </c>
      <c r="B402" s="24">
        <v>2023</v>
      </c>
      <c r="C402" s="24" t="s">
        <v>1224</v>
      </c>
      <c r="D402" s="24" t="s">
        <v>281</v>
      </c>
      <c r="E402" s="24" t="s">
        <v>42</v>
      </c>
      <c r="F402" s="24" t="s">
        <v>43</v>
      </c>
      <c r="G402" s="24" t="s">
        <v>1059</v>
      </c>
      <c r="H402" s="24" t="s">
        <v>1158</v>
      </c>
      <c r="I402" s="24" t="s">
        <v>186</v>
      </c>
      <c r="J402" s="24" t="s">
        <v>1225</v>
      </c>
      <c r="K402" s="24" t="s">
        <v>100</v>
      </c>
      <c r="L402" s="24">
        <v>18.6</v>
      </c>
      <c r="M402" s="24" t="s">
        <v>49</v>
      </c>
      <c r="N402" s="24" t="s">
        <v>90</v>
      </c>
      <c r="O402" s="24" t="s">
        <v>91</v>
      </c>
      <c r="P402" s="24" t="s">
        <v>52</v>
      </c>
      <c r="Q402" s="24">
        <v>7.5</v>
      </c>
      <c r="R402" s="24">
        <v>7.5</v>
      </c>
      <c r="S402" s="24">
        <v>0</v>
      </c>
      <c r="T402" s="24"/>
      <c r="U402" s="24">
        <v>0</v>
      </c>
      <c r="V402" s="24" t="s">
        <v>92</v>
      </c>
      <c r="W402" s="24" t="s">
        <v>1226</v>
      </c>
      <c r="X402" s="24" t="str">
        <f t="shared" si="7"/>
        <v>18.6亩蔬菜大棚更新薄膜、完善机耕道路和沟渠等基础设施</v>
      </c>
      <c r="Y402" s="24">
        <v>1</v>
      </c>
      <c r="Z402" s="24">
        <v>23</v>
      </c>
      <c r="AA402" s="24">
        <v>80</v>
      </c>
      <c r="AB402" s="24">
        <v>26</v>
      </c>
      <c r="AC402" s="24" t="s">
        <v>54</v>
      </c>
      <c r="AD402" s="24" t="s">
        <v>55</v>
      </c>
      <c r="AE402" s="24" t="s">
        <v>1062</v>
      </c>
      <c r="AF402" s="24" t="s">
        <v>1158</v>
      </c>
    </row>
    <row r="403" spans="1:32" s="2" customFormat="1" ht="60">
      <c r="A403" s="24">
        <v>390</v>
      </c>
      <c r="B403" s="24">
        <v>2023</v>
      </c>
      <c r="C403" s="24" t="s">
        <v>280</v>
      </c>
      <c r="D403" s="24" t="s">
        <v>281</v>
      </c>
      <c r="E403" s="24" t="s">
        <v>42</v>
      </c>
      <c r="F403" s="24" t="s">
        <v>43</v>
      </c>
      <c r="G403" s="24" t="s">
        <v>1059</v>
      </c>
      <c r="H403" s="24" t="s">
        <v>1164</v>
      </c>
      <c r="I403" s="24" t="s">
        <v>186</v>
      </c>
      <c r="J403" s="24" t="s">
        <v>1227</v>
      </c>
      <c r="K403" s="24" t="s">
        <v>100</v>
      </c>
      <c r="L403" s="24">
        <v>103.4</v>
      </c>
      <c r="M403" s="24" t="s">
        <v>49</v>
      </c>
      <c r="N403" s="24" t="s">
        <v>90</v>
      </c>
      <c r="O403" s="24" t="s">
        <v>91</v>
      </c>
      <c r="P403" s="24" t="s">
        <v>52</v>
      </c>
      <c r="Q403" s="24">
        <v>43.3</v>
      </c>
      <c r="R403" s="24">
        <v>43.3</v>
      </c>
      <c r="S403" s="24">
        <v>0</v>
      </c>
      <c r="T403" s="24"/>
      <c r="U403" s="24">
        <v>0</v>
      </c>
      <c r="V403" s="24" t="s">
        <v>92</v>
      </c>
      <c r="W403" s="53" t="s">
        <v>1228</v>
      </c>
      <c r="X403" s="24" t="str">
        <f t="shared" si="7"/>
        <v>103.4亩蔬菜大棚更新薄膜、完善机耕道路和沟渠等基础设施</v>
      </c>
      <c r="Y403" s="24">
        <v>1</v>
      </c>
      <c r="Z403" s="24">
        <v>69</v>
      </c>
      <c r="AA403" s="24">
        <v>230</v>
      </c>
      <c r="AB403" s="24">
        <v>26</v>
      </c>
      <c r="AC403" s="24" t="s">
        <v>54</v>
      </c>
      <c r="AD403" s="24" t="s">
        <v>55</v>
      </c>
      <c r="AE403" s="24" t="s">
        <v>1062</v>
      </c>
      <c r="AF403" s="24" t="s">
        <v>1164</v>
      </c>
    </row>
    <row r="404" spans="1:32" s="2" customFormat="1" ht="60">
      <c r="A404" s="24">
        <v>391</v>
      </c>
      <c r="B404" s="24">
        <v>2023</v>
      </c>
      <c r="C404" s="24" t="s">
        <v>280</v>
      </c>
      <c r="D404" s="24" t="s">
        <v>281</v>
      </c>
      <c r="E404" s="24" t="s">
        <v>42</v>
      </c>
      <c r="F404" s="24" t="s">
        <v>43</v>
      </c>
      <c r="G404" s="24" t="s">
        <v>1059</v>
      </c>
      <c r="H404" s="24" t="s">
        <v>1132</v>
      </c>
      <c r="I404" s="24" t="s">
        <v>87</v>
      </c>
      <c r="J404" s="24" t="s">
        <v>1229</v>
      </c>
      <c r="K404" s="24" t="s">
        <v>100</v>
      </c>
      <c r="L404" s="24">
        <v>65.7</v>
      </c>
      <c r="M404" s="24" t="s">
        <v>49</v>
      </c>
      <c r="N404" s="24" t="s">
        <v>90</v>
      </c>
      <c r="O404" s="24" t="s">
        <v>91</v>
      </c>
      <c r="P404" s="24" t="s">
        <v>52</v>
      </c>
      <c r="Q404" s="24">
        <v>27.5</v>
      </c>
      <c r="R404" s="24">
        <v>27.5</v>
      </c>
      <c r="S404" s="24">
        <v>0</v>
      </c>
      <c r="T404" s="24"/>
      <c r="U404" s="24">
        <v>0</v>
      </c>
      <c r="V404" s="24" t="s">
        <v>92</v>
      </c>
      <c r="W404" s="53" t="s">
        <v>1230</v>
      </c>
      <c r="X404" s="24" t="str">
        <f t="shared" si="7"/>
        <v>65.7亩蔬菜大棚更新薄膜、完善机耕道路和沟渠等基础设施</v>
      </c>
      <c r="Y404" s="24">
        <v>1</v>
      </c>
      <c r="Z404" s="24">
        <v>79</v>
      </c>
      <c r="AA404" s="24">
        <v>260</v>
      </c>
      <c r="AB404" s="24">
        <v>31</v>
      </c>
      <c r="AC404" s="24" t="s">
        <v>54</v>
      </c>
      <c r="AD404" s="24" t="s">
        <v>55</v>
      </c>
      <c r="AE404" s="24" t="s">
        <v>1062</v>
      </c>
      <c r="AF404" s="24" t="s">
        <v>1132</v>
      </c>
    </row>
    <row r="405" spans="1:248" s="5" customFormat="1" ht="72">
      <c r="A405" s="24">
        <v>392</v>
      </c>
      <c r="B405" s="24">
        <v>2023</v>
      </c>
      <c r="C405" s="24" t="s">
        <v>1231</v>
      </c>
      <c r="D405" s="24" t="s">
        <v>41</v>
      </c>
      <c r="E405" s="24" t="s">
        <v>42</v>
      </c>
      <c r="F405" s="24" t="s">
        <v>43</v>
      </c>
      <c r="G405" s="24" t="s">
        <v>1059</v>
      </c>
      <c r="H405" s="24" t="s">
        <v>1096</v>
      </c>
      <c r="I405" s="24" t="s">
        <v>635</v>
      </c>
      <c r="J405" s="24" t="s">
        <v>1232</v>
      </c>
      <c r="K405" s="24" t="s">
        <v>89</v>
      </c>
      <c r="L405" s="24">
        <v>2</v>
      </c>
      <c r="M405" s="24" t="s">
        <v>49</v>
      </c>
      <c r="N405" s="24" t="s">
        <v>107</v>
      </c>
      <c r="O405" s="24" t="s">
        <v>247</v>
      </c>
      <c r="P405" s="24" t="s">
        <v>118</v>
      </c>
      <c r="Q405" s="24">
        <v>70</v>
      </c>
      <c r="R405" s="24">
        <v>70</v>
      </c>
      <c r="S405" s="24">
        <v>0</v>
      </c>
      <c r="T405" s="24">
        <v>0</v>
      </c>
      <c r="U405" s="24">
        <v>0</v>
      </c>
      <c r="V405" s="26" t="s">
        <v>92</v>
      </c>
      <c r="W405" s="24" t="s">
        <v>422</v>
      </c>
      <c r="X405" s="24" t="str">
        <f t="shared" si="7"/>
        <v>新开生产道路2千米等建设</v>
      </c>
      <c r="Y405" s="24">
        <v>1</v>
      </c>
      <c r="Z405" s="24">
        <v>21</v>
      </c>
      <c r="AA405" s="24">
        <v>81</v>
      </c>
      <c r="AB405" s="24">
        <v>19</v>
      </c>
      <c r="AC405" s="24" t="s">
        <v>54</v>
      </c>
      <c r="AD405" s="24" t="s">
        <v>55</v>
      </c>
      <c r="AE405" s="24" t="s">
        <v>1062</v>
      </c>
      <c r="AF405" s="24" t="s">
        <v>1096</v>
      </c>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c r="DP405" s="2"/>
      <c r="DQ405" s="2"/>
      <c r="DR405" s="2"/>
      <c r="DS405" s="2"/>
      <c r="DT405" s="2"/>
      <c r="DU405" s="2"/>
      <c r="DV405" s="2"/>
      <c r="DW405" s="2"/>
      <c r="DX405" s="2"/>
      <c r="DY405" s="2"/>
      <c r="DZ405" s="2"/>
      <c r="EA405" s="2"/>
      <c r="EB405" s="2"/>
      <c r="EC405" s="2"/>
      <c r="ED405" s="2"/>
      <c r="EE405" s="2"/>
      <c r="EF405" s="2"/>
      <c r="EG405" s="2"/>
      <c r="EH405" s="2"/>
      <c r="EI405" s="2"/>
      <c r="EJ405" s="2"/>
      <c r="EK405" s="2"/>
      <c r="EL405" s="2"/>
      <c r="EM405" s="2"/>
      <c r="EN405" s="2"/>
      <c r="EO405" s="2"/>
      <c r="EP405" s="2"/>
      <c r="EQ405" s="2"/>
      <c r="ER405" s="2"/>
      <c r="ES405" s="2"/>
      <c r="ET405" s="2"/>
      <c r="EU405" s="2"/>
      <c r="EV405" s="2"/>
      <c r="EW405" s="2"/>
      <c r="EX405" s="2"/>
      <c r="EY405" s="2"/>
      <c r="EZ405" s="2"/>
      <c r="FA405" s="2"/>
      <c r="FB405" s="2"/>
      <c r="FC405" s="2"/>
      <c r="FD405" s="2"/>
      <c r="FE405" s="2"/>
      <c r="FF405" s="2"/>
      <c r="FG405" s="2"/>
      <c r="FH405" s="2"/>
      <c r="FI405" s="2"/>
      <c r="FJ405" s="2"/>
      <c r="FK405" s="2"/>
      <c r="FL405" s="2"/>
      <c r="FM405" s="2"/>
      <c r="FN405" s="2"/>
      <c r="FO405" s="2"/>
      <c r="FP405" s="2"/>
      <c r="FQ405" s="2"/>
      <c r="FR405" s="2"/>
      <c r="FS405" s="2"/>
      <c r="FT405" s="2"/>
      <c r="FU405" s="2"/>
      <c r="FV405" s="2"/>
      <c r="FW405" s="2"/>
      <c r="FX405" s="2"/>
      <c r="FY405" s="2"/>
      <c r="FZ405" s="2"/>
      <c r="GA405" s="2"/>
      <c r="GB405" s="2"/>
      <c r="GC405" s="2"/>
      <c r="GD405" s="2"/>
      <c r="GE405" s="2"/>
      <c r="GF405" s="2"/>
      <c r="GG405" s="2"/>
      <c r="GH405" s="2"/>
      <c r="GI405" s="2"/>
      <c r="GJ405" s="2"/>
      <c r="GK405" s="2"/>
      <c r="GL405" s="2"/>
      <c r="GM405" s="2"/>
      <c r="GN405" s="2"/>
      <c r="GO405" s="2"/>
      <c r="GP405" s="2"/>
      <c r="GQ405" s="2"/>
      <c r="GR405" s="2"/>
      <c r="GS405" s="2"/>
      <c r="GT405" s="2"/>
      <c r="GU405" s="2"/>
      <c r="GV405" s="2"/>
      <c r="GW405" s="2"/>
      <c r="GX405" s="2"/>
      <c r="GY405" s="2"/>
      <c r="GZ405" s="2"/>
      <c r="HA405" s="2"/>
      <c r="HB405" s="2"/>
      <c r="HC405" s="2"/>
      <c r="HD405" s="2"/>
      <c r="HE405" s="2"/>
      <c r="HF405" s="2"/>
      <c r="HG405" s="2"/>
      <c r="HH405" s="2"/>
      <c r="HI405" s="2"/>
      <c r="HJ405" s="2"/>
      <c r="HK405" s="2"/>
      <c r="HL405" s="2"/>
      <c r="HM405" s="2"/>
      <c r="HN405" s="2"/>
      <c r="HO405" s="2"/>
      <c r="HP405" s="2"/>
      <c r="HQ405" s="2"/>
      <c r="HR405" s="2"/>
      <c r="HS405" s="2"/>
      <c r="HT405" s="2"/>
      <c r="HU405" s="2"/>
      <c r="HV405" s="2"/>
      <c r="HW405" s="2"/>
      <c r="HX405" s="2"/>
      <c r="HY405" s="2"/>
      <c r="HZ405" s="2"/>
      <c r="IA405" s="2"/>
      <c r="IB405" s="2"/>
      <c r="IC405" s="2"/>
      <c r="ID405" s="2"/>
      <c r="IE405" s="2"/>
      <c r="IF405" s="2"/>
      <c r="IG405" s="2"/>
      <c r="IH405" s="2"/>
      <c r="II405" s="2"/>
      <c r="IJ405" s="2"/>
      <c r="IK405" s="2"/>
      <c r="IL405" s="2"/>
      <c r="IM405" s="2"/>
      <c r="IN405" s="2"/>
    </row>
    <row r="406" spans="1:32" s="2" customFormat="1" ht="36">
      <c r="A406" s="24">
        <v>393</v>
      </c>
      <c r="B406" s="24">
        <v>2023</v>
      </c>
      <c r="C406" s="24" t="s">
        <v>1233</v>
      </c>
      <c r="D406" s="24" t="s">
        <v>41</v>
      </c>
      <c r="E406" s="24" t="s">
        <v>42</v>
      </c>
      <c r="F406" s="24" t="s">
        <v>43</v>
      </c>
      <c r="G406" s="24" t="s">
        <v>1059</v>
      </c>
      <c r="H406" s="24" t="s">
        <v>1234</v>
      </c>
      <c r="I406" s="24" t="s">
        <v>87</v>
      </c>
      <c r="J406" s="24" t="s">
        <v>1235</v>
      </c>
      <c r="K406" s="24" t="s">
        <v>89</v>
      </c>
      <c r="L406" s="24">
        <v>0.006</v>
      </c>
      <c r="M406" s="24" t="s">
        <v>115</v>
      </c>
      <c r="N406" s="24" t="s">
        <v>125</v>
      </c>
      <c r="O406" s="24" t="s">
        <v>217</v>
      </c>
      <c r="P406" s="24" t="s">
        <v>118</v>
      </c>
      <c r="Q406" s="24">
        <v>8</v>
      </c>
      <c r="R406" s="24">
        <v>8</v>
      </c>
      <c r="S406" s="24">
        <v>0</v>
      </c>
      <c r="T406" s="24">
        <v>0</v>
      </c>
      <c r="U406" s="24">
        <v>0</v>
      </c>
      <c r="V406" s="26" t="s">
        <v>92</v>
      </c>
      <c r="W406" s="24" t="s">
        <v>119</v>
      </c>
      <c r="X406" s="24" t="str">
        <f t="shared" si="7"/>
        <v>新建便民桥1座，长6米，宽3.5米</v>
      </c>
      <c r="Y406" s="24">
        <v>1</v>
      </c>
      <c r="Z406" s="24">
        <v>33</v>
      </c>
      <c r="AA406" s="24">
        <v>108</v>
      </c>
      <c r="AB406" s="24">
        <v>10</v>
      </c>
      <c r="AC406" s="24" t="s">
        <v>54</v>
      </c>
      <c r="AD406" s="24" t="s">
        <v>129</v>
      </c>
      <c r="AE406" s="24" t="s">
        <v>1062</v>
      </c>
      <c r="AF406" s="24" t="s">
        <v>1143</v>
      </c>
    </row>
    <row r="407" spans="1:32" s="2" customFormat="1" ht="36">
      <c r="A407" s="24">
        <v>394</v>
      </c>
      <c r="B407" s="24">
        <v>2023</v>
      </c>
      <c r="C407" s="24" t="s">
        <v>1236</v>
      </c>
      <c r="D407" s="24" t="s">
        <v>41</v>
      </c>
      <c r="E407" s="24" t="s">
        <v>42</v>
      </c>
      <c r="F407" s="24" t="s">
        <v>43</v>
      </c>
      <c r="G407" s="24" t="s">
        <v>1059</v>
      </c>
      <c r="H407" s="24" t="s">
        <v>1070</v>
      </c>
      <c r="I407" s="24" t="s">
        <v>87</v>
      </c>
      <c r="J407" s="24" t="s">
        <v>1237</v>
      </c>
      <c r="K407" s="24" t="s">
        <v>192</v>
      </c>
      <c r="L407" s="24">
        <v>500</v>
      </c>
      <c r="M407" s="24" t="s">
        <v>115</v>
      </c>
      <c r="N407" s="24" t="s">
        <v>116</v>
      </c>
      <c r="O407" s="24" t="s">
        <v>117</v>
      </c>
      <c r="P407" s="24" t="s">
        <v>72</v>
      </c>
      <c r="Q407" s="24">
        <v>45</v>
      </c>
      <c r="R407" s="24">
        <v>45</v>
      </c>
      <c r="S407" s="24">
        <v>0</v>
      </c>
      <c r="T407" s="24">
        <v>0</v>
      </c>
      <c r="U407" s="24">
        <v>0</v>
      </c>
      <c r="V407" s="26" t="s">
        <v>92</v>
      </c>
      <c r="W407" s="24" t="s">
        <v>119</v>
      </c>
      <c r="X407" s="24" t="str">
        <f t="shared" si="7"/>
        <v>余坪及入户路硬化500平方米等</v>
      </c>
      <c r="Y407" s="24">
        <v>1</v>
      </c>
      <c r="Z407" s="24">
        <v>30</v>
      </c>
      <c r="AA407" s="24">
        <v>90</v>
      </c>
      <c r="AB407" s="24">
        <v>15</v>
      </c>
      <c r="AC407" s="24" t="s">
        <v>54</v>
      </c>
      <c r="AD407" s="24" t="s">
        <v>55</v>
      </c>
      <c r="AE407" s="24" t="s">
        <v>1062</v>
      </c>
      <c r="AF407" s="24" t="s">
        <v>1070</v>
      </c>
    </row>
    <row r="408" spans="1:32" s="2" customFormat="1" ht="36">
      <c r="A408" s="24">
        <v>395</v>
      </c>
      <c r="B408" s="24">
        <v>2023</v>
      </c>
      <c r="C408" s="24" t="s">
        <v>1238</v>
      </c>
      <c r="D408" s="24" t="s">
        <v>41</v>
      </c>
      <c r="E408" s="24" t="s">
        <v>42</v>
      </c>
      <c r="F408" s="24" t="s">
        <v>43</v>
      </c>
      <c r="G408" s="24" t="s">
        <v>1059</v>
      </c>
      <c r="H408" s="24" t="s">
        <v>1083</v>
      </c>
      <c r="I408" s="24" t="s">
        <v>211</v>
      </c>
      <c r="J408" s="24" t="s">
        <v>1239</v>
      </c>
      <c r="K408" s="24" t="s">
        <v>192</v>
      </c>
      <c r="L408" s="24">
        <v>800</v>
      </c>
      <c r="M408" s="24" t="s">
        <v>115</v>
      </c>
      <c r="N408" s="24" t="s">
        <v>116</v>
      </c>
      <c r="O408" s="24" t="s">
        <v>117</v>
      </c>
      <c r="P408" s="24" t="s">
        <v>118</v>
      </c>
      <c r="Q408" s="24">
        <v>45</v>
      </c>
      <c r="R408" s="24">
        <v>45</v>
      </c>
      <c r="S408" s="24">
        <v>0</v>
      </c>
      <c r="T408" s="24">
        <v>0</v>
      </c>
      <c r="U408" s="24">
        <v>0</v>
      </c>
      <c r="V408" s="26" t="s">
        <v>92</v>
      </c>
      <c r="W408" s="24" t="s">
        <v>119</v>
      </c>
      <c r="X408" s="24" t="str">
        <f t="shared" si="7"/>
        <v>土地平整800平方米等设施建设</v>
      </c>
      <c r="Y408" s="24">
        <v>1</v>
      </c>
      <c r="Z408" s="24">
        <v>32</v>
      </c>
      <c r="AA408" s="24">
        <v>148</v>
      </c>
      <c r="AB408" s="24">
        <v>26</v>
      </c>
      <c r="AC408" s="24" t="s">
        <v>54</v>
      </c>
      <c r="AD408" s="24" t="s">
        <v>55</v>
      </c>
      <c r="AE408" s="24" t="s">
        <v>1062</v>
      </c>
      <c r="AF408" s="24" t="s">
        <v>1083</v>
      </c>
    </row>
    <row r="409" spans="1:32" s="12" customFormat="1" ht="69" customHeight="1">
      <c r="A409" s="24">
        <v>396</v>
      </c>
      <c r="B409" s="34">
        <v>2023</v>
      </c>
      <c r="C409" s="23" t="s">
        <v>1240</v>
      </c>
      <c r="D409" s="23" t="s">
        <v>41</v>
      </c>
      <c r="E409" s="23" t="s">
        <v>42</v>
      </c>
      <c r="F409" s="23" t="s">
        <v>43</v>
      </c>
      <c r="G409" s="23" t="s">
        <v>1059</v>
      </c>
      <c r="H409" s="23" t="s">
        <v>1114</v>
      </c>
      <c r="I409" s="23" t="s">
        <v>211</v>
      </c>
      <c r="J409" s="24" t="s">
        <v>1241</v>
      </c>
      <c r="K409" s="23" t="s">
        <v>100</v>
      </c>
      <c r="L409" s="24">
        <v>150</v>
      </c>
      <c r="M409" s="24" t="s">
        <v>49</v>
      </c>
      <c r="N409" s="24" t="s">
        <v>90</v>
      </c>
      <c r="O409" s="136" t="s">
        <v>91</v>
      </c>
      <c r="P409" s="136" t="s">
        <v>52</v>
      </c>
      <c r="Q409" s="46">
        <v>45</v>
      </c>
      <c r="R409" s="23">
        <v>45</v>
      </c>
      <c r="S409" s="46">
        <v>0</v>
      </c>
      <c r="T409" s="23">
        <v>0</v>
      </c>
      <c r="U409" s="28">
        <v>0</v>
      </c>
      <c r="V409" s="23" t="s">
        <v>92</v>
      </c>
      <c r="W409" s="24" t="s">
        <v>1242</v>
      </c>
      <c r="X409" s="24" t="str">
        <f t="shared" si="7"/>
        <v>新建果业基地150亩等基础设施</v>
      </c>
      <c r="Y409" s="51">
        <v>1</v>
      </c>
      <c r="Z409" s="26">
        <v>42</v>
      </c>
      <c r="AA409" s="26">
        <v>234</v>
      </c>
      <c r="AB409" s="23">
        <v>19</v>
      </c>
      <c r="AC409" s="23" t="s">
        <v>54</v>
      </c>
      <c r="AD409" s="24" t="s">
        <v>55</v>
      </c>
      <c r="AE409" s="23" t="s">
        <v>1062</v>
      </c>
      <c r="AF409" s="23" t="s">
        <v>1114</v>
      </c>
    </row>
    <row r="410" spans="1:32" s="12" customFormat="1" ht="73.5" customHeight="1">
      <c r="A410" s="24">
        <v>397</v>
      </c>
      <c r="B410" s="34">
        <v>2023</v>
      </c>
      <c r="C410" s="23" t="s">
        <v>1243</v>
      </c>
      <c r="D410" s="23" t="s">
        <v>41</v>
      </c>
      <c r="E410" s="23" t="s">
        <v>1244</v>
      </c>
      <c r="F410" s="23" t="s">
        <v>43</v>
      </c>
      <c r="G410" s="23" t="s">
        <v>1059</v>
      </c>
      <c r="H410" s="23" t="s">
        <v>1164</v>
      </c>
      <c r="I410" s="23" t="s">
        <v>46</v>
      </c>
      <c r="J410" s="23" t="s">
        <v>1245</v>
      </c>
      <c r="K410" s="23" t="s">
        <v>216</v>
      </c>
      <c r="L410" s="23">
        <v>100</v>
      </c>
      <c r="M410" s="24" t="s">
        <v>49</v>
      </c>
      <c r="N410" s="26" t="s">
        <v>107</v>
      </c>
      <c r="O410" s="26" t="s">
        <v>108</v>
      </c>
      <c r="P410" s="23" t="s">
        <v>52</v>
      </c>
      <c r="Q410" s="23">
        <v>15</v>
      </c>
      <c r="R410" s="23">
        <v>15</v>
      </c>
      <c r="S410" s="44">
        <v>0</v>
      </c>
      <c r="T410" s="44">
        <v>0</v>
      </c>
      <c r="U410" s="28">
        <v>0</v>
      </c>
      <c r="V410" s="26" t="s">
        <v>92</v>
      </c>
      <c r="W410" s="24" t="s">
        <v>1246</v>
      </c>
      <c r="X410" s="24" t="str">
        <f t="shared" si="7"/>
        <v>水池100立方米，滴管10000米等配套设施</v>
      </c>
      <c r="Y410" s="26">
        <v>1</v>
      </c>
      <c r="Z410" s="26">
        <v>65</v>
      </c>
      <c r="AA410" s="26">
        <v>185</v>
      </c>
      <c r="AB410" s="26">
        <v>10</v>
      </c>
      <c r="AC410" s="59" t="s">
        <v>54</v>
      </c>
      <c r="AD410" s="23" t="s">
        <v>55</v>
      </c>
      <c r="AE410" s="23" t="s">
        <v>1062</v>
      </c>
      <c r="AF410" s="28" t="s">
        <v>1164</v>
      </c>
    </row>
    <row r="411" spans="1:251" s="13" customFormat="1" ht="63" customHeight="1">
      <c r="A411" s="24">
        <v>398</v>
      </c>
      <c r="B411" s="34">
        <v>2023</v>
      </c>
      <c r="C411" s="35" t="s">
        <v>1247</v>
      </c>
      <c r="D411" s="36" t="s">
        <v>41</v>
      </c>
      <c r="E411" s="36" t="s">
        <v>1248</v>
      </c>
      <c r="F411" s="36" t="s">
        <v>43</v>
      </c>
      <c r="G411" s="36" t="s">
        <v>1059</v>
      </c>
      <c r="H411" s="36" t="s">
        <v>1070</v>
      </c>
      <c r="I411" s="35" t="s">
        <v>87</v>
      </c>
      <c r="J411" s="35" t="s">
        <v>1249</v>
      </c>
      <c r="K411" s="36" t="s">
        <v>1250</v>
      </c>
      <c r="L411" s="44">
        <v>500</v>
      </c>
      <c r="M411" s="25" t="s">
        <v>49</v>
      </c>
      <c r="N411" s="25" t="s">
        <v>107</v>
      </c>
      <c r="O411" s="25" t="s">
        <v>247</v>
      </c>
      <c r="P411" s="25" t="s">
        <v>52</v>
      </c>
      <c r="Q411" s="44">
        <v>100</v>
      </c>
      <c r="R411" s="44">
        <v>100</v>
      </c>
      <c r="S411" s="44">
        <v>0</v>
      </c>
      <c r="T411" s="44">
        <v>0</v>
      </c>
      <c r="U411" s="28">
        <v>0</v>
      </c>
      <c r="V411" s="35" t="s">
        <v>92</v>
      </c>
      <c r="W411" s="35" t="s">
        <v>1251</v>
      </c>
      <c r="X411" s="24" t="str">
        <f t="shared" si="7"/>
        <v>给山上10个水池配套建设水肥一体数字化控制泵房，含配套设施，10套共500㎡</v>
      </c>
      <c r="Y411" s="44">
        <v>1</v>
      </c>
      <c r="Z411" s="44">
        <v>31</v>
      </c>
      <c r="AA411" s="44">
        <v>112</v>
      </c>
      <c r="AB411" s="44">
        <v>10</v>
      </c>
      <c r="AC411" s="36" t="s">
        <v>54</v>
      </c>
      <c r="AD411" s="36" t="s">
        <v>55</v>
      </c>
      <c r="AE411" s="36" t="s">
        <v>1059</v>
      </c>
      <c r="AF411" s="36" t="s">
        <v>1070</v>
      </c>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c r="CI411" s="3"/>
      <c r="CJ411" s="3"/>
      <c r="CK411" s="3"/>
      <c r="CL411" s="3"/>
      <c r="CM411" s="3"/>
      <c r="CN411" s="3"/>
      <c r="CO411" s="3"/>
      <c r="CP411" s="3"/>
      <c r="CQ411" s="3"/>
      <c r="CR411" s="3"/>
      <c r="CS411" s="3"/>
      <c r="CT411" s="3"/>
      <c r="CU411" s="3"/>
      <c r="CV411" s="3"/>
      <c r="CW411" s="3"/>
      <c r="CX411" s="3"/>
      <c r="CY411" s="3"/>
      <c r="CZ411" s="3"/>
      <c r="DA411" s="3"/>
      <c r="DB411" s="3"/>
      <c r="DC411" s="3"/>
      <c r="DD411" s="3"/>
      <c r="DE411" s="3"/>
      <c r="DF411" s="3"/>
      <c r="DG411" s="3"/>
      <c r="DH411" s="3"/>
      <c r="DI411" s="3"/>
      <c r="DJ411" s="3"/>
      <c r="DK411" s="3"/>
      <c r="DL411" s="3"/>
      <c r="DM411" s="3"/>
      <c r="DN411" s="3"/>
      <c r="DO411" s="3"/>
      <c r="DP411" s="3"/>
      <c r="DQ411" s="3"/>
      <c r="DR411" s="3"/>
      <c r="DS411" s="3"/>
      <c r="DT411" s="3"/>
      <c r="DU411" s="3"/>
      <c r="DV411" s="3"/>
      <c r="DW411" s="3"/>
      <c r="DX411" s="3"/>
      <c r="DY411" s="3"/>
      <c r="DZ411" s="3"/>
      <c r="EA411" s="3"/>
      <c r="EB411" s="3"/>
      <c r="EC411" s="3"/>
      <c r="ED411" s="3"/>
      <c r="EE411" s="3"/>
      <c r="EF411" s="3"/>
      <c r="EG411" s="3"/>
      <c r="EH411" s="3"/>
      <c r="EI411" s="3"/>
      <c r="EJ411" s="3"/>
      <c r="EK411" s="3"/>
      <c r="EL411" s="3"/>
      <c r="EM411" s="3"/>
      <c r="EN411" s="3"/>
      <c r="EO411" s="3"/>
      <c r="EP411" s="3"/>
      <c r="EQ411" s="3"/>
      <c r="ER411" s="3"/>
      <c r="ES411" s="3"/>
      <c r="ET411" s="3"/>
      <c r="EU411" s="3"/>
      <c r="EV411" s="3"/>
      <c r="EW411" s="3"/>
      <c r="EX411" s="3"/>
      <c r="EY411" s="3"/>
      <c r="EZ411" s="3"/>
      <c r="FA411" s="3"/>
      <c r="FB411" s="3"/>
      <c r="FC411" s="3"/>
      <c r="FD411" s="3"/>
      <c r="FE411" s="3"/>
      <c r="FF411" s="3"/>
      <c r="FG411" s="3"/>
      <c r="FH411" s="3"/>
      <c r="FI411" s="3"/>
      <c r="FJ411" s="3"/>
      <c r="FK411" s="3"/>
      <c r="FL411" s="3"/>
      <c r="FM411" s="3"/>
      <c r="FN411" s="3"/>
      <c r="FO411" s="3"/>
      <c r="FP411" s="3"/>
      <c r="FQ411" s="3"/>
      <c r="FR411" s="3"/>
      <c r="FS411" s="3"/>
      <c r="FT411" s="3"/>
      <c r="FU411" s="3"/>
      <c r="FV411" s="3"/>
      <c r="FW411" s="3"/>
      <c r="FX411" s="3"/>
      <c r="FY411" s="3"/>
      <c r="FZ411" s="3"/>
      <c r="GA411" s="3"/>
      <c r="GB411" s="3"/>
      <c r="GC411" s="3"/>
      <c r="GD411" s="3"/>
      <c r="GE411" s="3"/>
      <c r="GF411" s="3"/>
      <c r="GG411" s="3"/>
      <c r="GH411" s="3"/>
      <c r="GI411" s="3"/>
      <c r="GJ411" s="3"/>
      <c r="GK411" s="3"/>
      <c r="GL411" s="3"/>
      <c r="GM411" s="3"/>
      <c r="GN411" s="3"/>
      <c r="GO411" s="3"/>
      <c r="GP411" s="3"/>
      <c r="GQ411" s="3"/>
      <c r="GR411" s="3"/>
      <c r="GS411" s="3"/>
      <c r="GT411" s="3"/>
      <c r="GU411" s="3"/>
      <c r="GV411" s="3"/>
      <c r="GW411" s="3"/>
      <c r="GX411" s="3"/>
      <c r="GY411" s="3"/>
      <c r="GZ411" s="3"/>
      <c r="HA411" s="3"/>
      <c r="HB411" s="3"/>
      <c r="HC411" s="3"/>
      <c r="HD411" s="3"/>
      <c r="HE411" s="3"/>
      <c r="HF411" s="3"/>
      <c r="HG411" s="3"/>
      <c r="HH411" s="3"/>
      <c r="HI411" s="3"/>
      <c r="HJ411" s="3"/>
      <c r="HK411" s="3"/>
      <c r="HL411" s="3"/>
      <c r="HM411" s="3"/>
      <c r="HN411" s="3"/>
      <c r="HO411" s="3"/>
      <c r="HP411" s="3"/>
      <c r="HQ411" s="3"/>
      <c r="HR411" s="3"/>
      <c r="HS411" s="3"/>
      <c r="HT411" s="3"/>
      <c r="HU411" s="3"/>
      <c r="HV411" s="3"/>
      <c r="HW411" s="3"/>
      <c r="HX411" s="3"/>
      <c r="HY411" s="3"/>
      <c r="HZ411" s="3"/>
      <c r="IA411" s="3"/>
      <c r="IB411" s="3"/>
      <c r="IC411" s="3"/>
      <c r="ID411" s="3"/>
      <c r="IE411" s="3"/>
      <c r="IF411" s="3"/>
      <c r="IG411" s="3"/>
      <c r="IH411" s="3"/>
      <c r="II411" s="3"/>
      <c r="IJ411" s="3"/>
      <c r="IK411" s="3"/>
      <c r="IL411" s="3"/>
      <c r="IM411" s="3"/>
      <c r="IN411" s="3"/>
      <c r="IO411" s="3"/>
      <c r="IP411" s="3"/>
      <c r="IQ411" s="3"/>
    </row>
    <row r="412" spans="1:251" s="13" customFormat="1" ht="64.5" customHeight="1">
      <c r="A412" s="24">
        <v>399</v>
      </c>
      <c r="B412" s="34">
        <v>2023</v>
      </c>
      <c r="C412" s="35" t="s">
        <v>1252</v>
      </c>
      <c r="D412" s="36" t="s">
        <v>41</v>
      </c>
      <c r="E412" s="36" t="s">
        <v>1248</v>
      </c>
      <c r="F412" s="36" t="s">
        <v>43</v>
      </c>
      <c r="G412" s="36" t="s">
        <v>1059</v>
      </c>
      <c r="H412" s="36" t="s">
        <v>1070</v>
      </c>
      <c r="I412" s="35" t="s">
        <v>87</v>
      </c>
      <c r="J412" s="35" t="s">
        <v>1253</v>
      </c>
      <c r="K412" s="36" t="s">
        <v>100</v>
      </c>
      <c r="L412" s="44">
        <v>228</v>
      </c>
      <c r="M412" s="25" t="s">
        <v>49</v>
      </c>
      <c r="N412" s="25" t="s">
        <v>107</v>
      </c>
      <c r="O412" s="25" t="s">
        <v>247</v>
      </c>
      <c r="P412" s="25" t="s">
        <v>118</v>
      </c>
      <c r="Q412" s="44">
        <v>80</v>
      </c>
      <c r="R412" s="44">
        <v>80</v>
      </c>
      <c r="S412" s="44">
        <v>0</v>
      </c>
      <c r="T412" s="44">
        <v>0</v>
      </c>
      <c r="U412" s="28">
        <v>0</v>
      </c>
      <c r="V412" s="35" t="s">
        <v>92</v>
      </c>
      <c r="W412" s="35" t="s">
        <v>248</v>
      </c>
      <c r="X412" s="24" t="str">
        <f t="shared" si="7"/>
        <v>基地内农田整治建设（农田平整、新建机耕道和水沟)，共228亩。</v>
      </c>
      <c r="Y412" s="44">
        <v>1</v>
      </c>
      <c r="Z412" s="44">
        <v>31</v>
      </c>
      <c r="AA412" s="44">
        <v>112</v>
      </c>
      <c r="AB412" s="44">
        <v>10</v>
      </c>
      <c r="AC412" s="36" t="s">
        <v>54</v>
      </c>
      <c r="AD412" s="36" t="s">
        <v>55</v>
      </c>
      <c r="AE412" s="36" t="s">
        <v>1059</v>
      </c>
      <c r="AF412" s="36" t="s">
        <v>1070</v>
      </c>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c r="CJ412" s="3"/>
      <c r="CK412" s="3"/>
      <c r="CL412" s="3"/>
      <c r="CM412" s="3"/>
      <c r="CN412" s="3"/>
      <c r="CO412" s="3"/>
      <c r="CP412" s="3"/>
      <c r="CQ412" s="3"/>
      <c r="CR412" s="3"/>
      <c r="CS412" s="3"/>
      <c r="CT412" s="3"/>
      <c r="CU412" s="3"/>
      <c r="CV412" s="3"/>
      <c r="CW412" s="3"/>
      <c r="CX412" s="3"/>
      <c r="CY412" s="3"/>
      <c r="CZ412" s="3"/>
      <c r="DA412" s="3"/>
      <c r="DB412" s="3"/>
      <c r="DC412" s="3"/>
      <c r="DD412" s="3"/>
      <c r="DE412" s="3"/>
      <c r="DF412" s="3"/>
      <c r="DG412" s="3"/>
      <c r="DH412" s="3"/>
      <c r="DI412" s="3"/>
      <c r="DJ412" s="3"/>
      <c r="DK412" s="3"/>
      <c r="DL412" s="3"/>
      <c r="DM412" s="3"/>
      <c r="DN412" s="3"/>
      <c r="DO412" s="3"/>
      <c r="DP412" s="3"/>
      <c r="DQ412" s="3"/>
      <c r="DR412" s="3"/>
      <c r="DS412" s="3"/>
      <c r="DT412" s="3"/>
      <c r="DU412" s="3"/>
      <c r="DV412" s="3"/>
      <c r="DW412" s="3"/>
      <c r="DX412" s="3"/>
      <c r="DY412" s="3"/>
      <c r="DZ412" s="3"/>
      <c r="EA412" s="3"/>
      <c r="EB412" s="3"/>
      <c r="EC412" s="3"/>
      <c r="ED412" s="3"/>
      <c r="EE412" s="3"/>
      <c r="EF412" s="3"/>
      <c r="EG412" s="3"/>
      <c r="EH412" s="3"/>
      <c r="EI412" s="3"/>
      <c r="EJ412" s="3"/>
      <c r="EK412" s="3"/>
      <c r="EL412" s="3"/>
      <c r="EM412" s="3"/>
      <c r="EN412" s="3"/>
      <c r="EO412" s="3"/>
      <c r="EP412" s="3"/>
      <c r="EQ412" s="3"/>
      <c r="ER412" s="3"/>
      <c r="ES412" s="3"/>
      <c r="ET412" s="3"/>
      <c r="EU412" s="3"/>
      <c r="EV412" s="3"/>
      <c r="EW412" s="3"/>
      <c r="EX412" s="3"/>
      <c r="EY412" s="3"/>
      <c r="EZ412" s="3"/>
      <c r="FA412" s="3"/>
      <c r="FB412" s="3"/>
      <c r="FC412" s="3"/>
      <c r="FD412" s="3"/>
      <c r="FE412" s="3"/>
      <c r="FF412" s="3"/>
      <c r="FG412" s="3"/>
      <c r="FH412" s="3"/>
      <c r="FI412" s="3"/>
      <c r="FJ412" s="3"/>
      <c r="FK412" s="3"/>
      <c r="FL412" s="3"/>
      <c r="FM412" s="3"/>
      <c r="FN412" s="3"/>
      <c r="FO412" s="3"/>
      <c r="FP412" s="3"/>
      <c r="FQ412" s="3"/>
      <c r="FR412" s="3"/>
      <c r="FS412" s="3"/>
      <c r="FT412" s="3"/>
      <c r="FU412" s="3"/>
      <c r="FV412" s="3"/>
      <c r="FW412" s="3"/>
      <c r="FX412" s="3"/>
      <c r="FY412" s="3"/>
      <c r="FZ412" s="3"/>
      <c r="GA412" s="3"/>
      <c r="GB412" s="3"/>
      <c r="GC412" s="3"/>
      <c r="GD412" s="3"/>
      <c r="GE412" s="3"/>
      <c r="GF412" s="3"/>
      <c r="GG412" s="3"/>
      <c r="GH412" s="3"/>
      <c r="GI412" s="3"/>
      <c r="GJ412" s="3"/>
      <c r="GK412" s="3"/>
      <c r="GL412" s="3"/>
      <c r="GM412" s="3"/>
      <c r="GN412" s="3"/>
      <c r="GO412" s="3"/>
      <c r="GP412" s="3"/>
      <c r="GQ412" s="3"/>
      <c r="GR412" s="3"/>
      <c r="GS412" s="3"/>
      <c r="GT412" s="3"/>
      <c r="GU412" s="3"/>
      <c r="GV412" s="3"/>
      <c r="GW412" s="3"/>
      <c r="GX412" s="3"/>
      <c r="GY412" s="3"/>
      <c r="GZ412" s="3"/>
      <c r="HA412" s="3"/>
      <c r="HB412" s="3"/>
      <c r="HC412" s="3"/>
      <c r="HD412" s="3"/>
      <c r="HE412" s="3"/>
      <c r="HF412" s="3"/>
      <c r="HG412" s="3"/>
      <c r="HH412" s="3"/>
      <c r="HI412" s="3"/>
      <c r="HJ412" s="3"/>
      <c r="HK412" s="3"/>
      <c r="HL412" s="3"/>
      <c r="HM412" s="3"/>
      <c r="HN412" s="3"/>
      <c r="HO412" s="3"/>
      <c r="HP412" s="3"/>
      <c r="HQ412" s="3"/>
      <c r="HR412" s="3"/>
      <c r="HS412" s="3"/>
      <c r="HT412" s="3"/>
      <c r="HU412" s="3"/>
      <c r="HV412" s="3"/>
      <c r="HW412" s="3"/>
      <c r="HX412" s="3"/>
      <c r="HY412" s="3"/>
      <c r="HZ412" s="3"/>
      <c r="IA412" s="3"/>
      <c r="IB412" s="3"/>
      <c r="IC412" s="3"/>
      <c r="ID412" s="3"/>
      <c r="IE412" s="3"/>
      <c r="IF412" s="3"/>
      <c r="IG412" s="3"/>
      <c r="IH412" s="3"/>
      <c r="II412" s="3"/>
      <c r="IJ412" s="3"/>
      <c r="IK412" s="3"/>
      <c r="IL412" s="3"/>
      <c r="IM412" s="3"/>
      <c r="IN412" s="3"/>
      <c r="IO412" s="3"/>
      <c r="IP412" s="3"/>
      <c r="IQ412" s="3"/>
    </row>
    <row r="413" spans="1:251" s="13" customFormat="1" ht="57" customHeight="1">
      <c r="A413" s="24">
        <v>400</v>
      </c>
      <c r="B413" s="34">
        <v>2023</v>
      </c>
      <c r="C413" s="35" t="s">
        <v>1254</v>
      </c>
      <c r="D413" s="36" t="s">
        <v>41</v>
      </c>
      <c r="E413" s="36" t="s">
        <v>1248</v>
      </c>
      <c r="F413" s="36" t="s">
        <v>43</v>
      </c>
      <c r="G413" s="36" t="s">
        <v>1059</v>
      </c>
      <c r="H413" s="36" t="s">
        <v>1164</v>
      </c>
      <c r="I413" s="35" t="s">
        <v>46</v>
      </c>
      <c r="J413" s="35" t="s">
        <v>1255</v>
      </c>
      <c r="K413" s="36" t="s">
        <v>977</v>
      </c>
      <c r="L413" s="44">
        <v>250</v>
      </c>
      <c r="M413" s="25" t="s">
        <v>49</v>
      </c>
      <c r="N413" s="25" t="s">
        <v>107</v>
      </c>
      <c r="O413" s="25" t="s">
        <v>247</v>
      </c>
      <c r="P413" s="25" t="s">
        <v>52</v>
      </c>
      <c r="Q413" s="44">
        <v>75</v>
      </c>
      <c r="R413" s="44">
        <v>75</v>
      </c>
      <c r="S413" s="44">
        <v>0</v>
      </c>
      <c r="T413" s="44">
        <v>0</v>
      </c>
      <c r="U413" s="28">
        <v>0</v>
      </c>
      <c r="V413" s="35" t="s">
        <v>92</v>
      </c>
      <c r="W413" s="35" t="s">
        <v>1256</v>
      </c>
      <c r="X413" s="24" t="str">
        <f t="shared" si="7"/>
        <v>新田村坝子果蔬采摘园大棚修建机耕道250米</v>
      </c>
      <c r="Y413" s="44">
        <v>1</v>
      </c>
      <c r="Z413" s="44">
        <v>45</v>
      </c>
      <c r="AA413" s="44">
        <v>220</v>
      </c>
      <c r="AB413" s="44">
        <v>10</v>
      </c>
      <c r="AC413" s="36" t="s">
        <v>54</v>
      </c>
      <c r="AD413" s="36" t="s">
        <v>55</v>
      </c>
      <c r="AE413" s="36" t="s">
        <v>1059</v>
      </c>
      <c r="AF413" s="36" t="s">
        <v>1164</v>
      </c>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M413" s="3"/>
      <c r="CN413" s="3"/>
      <c r="CO413" s="3"/>
      <c r="CP413" s="3"/>
      <c r="CQ413" s="3"/>
      <c r="CR413" s="3"/>
      <c r="CS413" s="3"/>
      <c r="CT413" s="3"/>
      <c r="CU413" s="3"/>
      <c r="CV413" s="3"/>
      <c r="CW413" s="3"/>
      <c r="CX413" s="3"/>
      <c r="CY413" s="3"/>
      <c r="CZ413" s="3"/>
      <c r="DA413" s="3"/>
      <c r="DB413" s="3"/>
      <c r="DC413" s="3"/>
      <c r="DD413" s="3"/>
      <c r="DE413" s="3"/>
      <c r="DF413" s="3"/>
      <c r="DG413" s="3"/>
      <c r="DH413" s="3"/>
      <c r="DI413" s="3"/>
      <c r="DJ413" s="3"/>
      <c r="DK413" s="3"/>
      <c r="DL413" s="3"/>
      <c r="DM413" s="3"/>
      <c r="DN413" s="3"/>
      <c r="DO413" s="3"/>
      <c r="DP413" s="3"/>
      <c r="DQ413" s="3"/>
      <c r="DR413" s="3"/>
      <c r="DS413" s="3"/>
      <c r="DT413" s="3"/>
      <c r="DU413" s="3"/>
      <c r="DV413" s="3"/>
      <c r="DW413" s="3"/>
      <c r="DX413" s="3"/>
      <c r="DY413" s="3"/>
      <c r="DZ413" s="3"/>
      <c r="EA413" s="3"/>
      <c r="EB413" s="3"/>
      <c r="EC413" s="3"/>
      <c r="ED413" s="3"/>
      <c r="EE413" s="3"/>
      <c r="EF413" s="3"/>
      <c r="EG413" s="3"/>
      <c r="EH413" s="3"/>
      <c r="EI413" s="3"/>
      <c r="EJ413" s="3"/>
      <c r="EK413" s="3"/>
      <c r="EL413" s="3"/>
      <c r="EM413" s="3"/>
      <c r="EN413" s="3"/>
      <c r="EO413" s="3"/>
      <c r="EP413" s="3"/>
      <c r="EQ413" s="3"/>
      <c r="ER413" s="3"/>
      <c r="ES413" s="3"/>
      <c r="ET413" s="3"/>
      <c r="EU413" s="3"/>
      <c r="EV413" s="3"/>
      <c r="EW413" s="3"/>
      <c r="EX413" s="3"/>
      <c r="EY413" s="3"/>
      <c r="EZ413" s="3"/>
      <c r="FA413" s="3"/>
      <c r="FB413" s="3"/>
      <c r="FC413" s="3"/>
      <c r="FD413" s="3"/>
      <c r="FE413" s="3"/>
      <c r="FF413" s="3"/>
      <c r="FG413" s="3"/>
      <c r="FH413" s="3"/>
      <c r="FI413" s="3"/>
      <c r="FJ413" s="3"/>
      <c r="FK413" s="3"/>
      <c r="FL413" s="3"/>
      <c r="FM413" s="3"/>
      <c r="FN413" s="3"/>
      <c r="FO413" s="3"/>
      <c r="FP413" s="3"/>
      <c r="FQ413" s="3"/>
      <c r="FR413" s="3"/>
      <c r="FS413" s="3"/>
      <c r="FT413" s="3"/>
      <c r="FU413" s="3"/>
      <c r="FV413" s="3"/>
      <c r="FW413" s="3"/>
      <c r="FX413" s="3"/>
      <c r="FY413" s="3"/>
      <c r="FZ413" s="3"/>
      <c r="GA413" s="3"/>
      <c r="GB413" s="3"/>
      <c r="GC413" s="3"/>
      <c r="GD413" s="3"/>
      <c r="GE413" s="3"/>
      <c r="GF413" s="3"/>
      <c r="GG413" s="3"/>
      <c r="GH413" s="3"/>
      <c r="GI413" s="3"/>
      <c r="GJ413" s="3"/>
      <c r="GK413" s="3"/>
      <c r="GL413" s="3"/>
      <c r="GM413" s="3"/>
      <c r="GN413" s="3"/>
      <c r="GO413" s="3"/>
      <c r="GP413" s="3"/>
      <c r="GQ413" s="3"/>
      <c r="GR413" s="3"/>
      <c r="GS413" s="3"/>
      <c r="GT413" s="3"/>
      <c r="GU413" s="3"/>
      <c r="GV413" s="3"/>
      <c r="GW413" s="3"/>
      <c r="GX413" s="3"/>
      <c r="GY413" s="3"/>
      <c r="GZ413" s="3"/>
      <c r="HA413" s="3"/>
      <c r="HB413" s="3"/>
      <c r="HC413" s="3"/>
      <c r="HD413" s="3"/>
      <c r="HE413" s="3"/>
      <c r="HF413" s="3"/>
      <c r="HG413" s="3"/>
      <c r="HH413" s="3"/>
      <c r="HI413" s="3"/>
      <c r="HJ413" s="3"/>
      <c r="HK413" s="3"/>
      <c r="HL413" s="3"/>
      <c r="HM413" s="3"/>
      <c r="HN413" s="3"/>
      <c r="HO413" s="3"/>
      <c r="HP413" s="3"/>
      <c r="HQ413" s="3"/>
      <c r="HR413" s="3"/>
      <c r="HS413" s="3"/>
      <c r="HT413" s="3"/>
      <c r="HU413" s="3"/>
      <c r="HV413" s="3"/>
      <c r="HW413" s="3"/>
      <c r="HX413" s="3"/>
      <c r="HY413" s="3"/>
      <c r="HZ413" s="3"/>
      <c r="IA413" s="3"/>
      <c r="IB413" s="3"/>
      <c r="IC413" s="3"/>
      <c r="ID413" s="3"/>
      <c r="IE413" s="3"/>
      <c r="IF413" s="3"/>
      <c r="IG413" s="3"/>
      <c r="IH413" s="3"/>
      <c r="II413" s="3"/>
      <c r="IJ413" s="3"/>
      <c r="IK413" s="3"/>
      <c r="IL413" s="3"/>
      <c r="IM413" s="3"/>
      <c r="IN413" s="3"/>
      <c r="IO413" s="3"/>
      <c r="IP413" s="3"/>
      <c r="IQ413" s="3"/>
    </row>
    <row r="414" spans="1:32" s="2" customFormat="1" ht="42.75" customHeight="1">
      <c r="A414" s="24">
        <v>401</v>
      </c>
      <c r="B414" s="34">
        <v>2023</v>
      </c>
      <c r="C414" s="38" t="s">
        <v>1257</v>
      </c>
      <c r="D414" s="38" t="s">
        <v>41</v>
      </c>
      <c r="E414" s="38" t="s">
        <v>42</v>
      </c>
      <c r="F414" s="38" t="s">
        <v>43</v>
      </c>
      <c r="G414" s="38" t="s">
        <v>1059</v>
      </c>
      <c r="H414" s="38" t="s">
        <v>1114</v>
      </c>
      <c r="I414" s="38" t="s">
        <v>211</v>
      </c>
      <c r="J414" s="38" t="s">
        <v>1258</v>
      </c>
      <c r="K414" s="38" t="s">
        <v>1259</v>
      </c>
      <c r="L414" s="38">
        <v>130</v>
      </c>
      <c r="M414" s="38" t="s">
        <v>115</v>
      </c>
      <c r="N414" s="38" t="s">
        <v>125</v>
      </c>
      <c r="O414" s="38" t="s">
        <v>217</v>
      </c>
      <c r="P414" s="38" t="s">
        <v>72</v>
      </c>
      <c r="Q414" s="38">
        <v>40</v>
      </c>
      <c r="R414" s="38">
        <v>40</v>
      </c>
      <c r="S414" s="38">
        <v>0</v>
      </c>
      <c r="T414" s="38">
        <v>0</v>
      </c>
      <c r="U414" s="28">
        <v>0</v>
      </c>
      <c r="V414" s="38" t="s">
        <v>92</v>
      </c>
      <c r="W414" s="38" t="s">
        <v>119</v>
      </c>
      <c r="X414" s="24" t="str">
        <f t="shared" si="7"/>
        <v>浆砌堡坎130m³，新建水陂及清淤</v>
      </c>
      <c r="Y414" s="51">
        <v>1</v>
      </c>
      <c r="Z414" s="24">
        <v>24</v>
      </c>
      <c r="AA414" s="24">
        <v>86</v>
      </c>
      <c r="AB414" s="24">
        <v>13</v>
      </c>
      <c r="AC414" s="81" t="s">
        <v>54</v>
      </c>
      <c r="AD414" s="45" t="s">
        <v>55</v>
      </c>
      <c r="AE414" s="23" t="s">
        <v>1062</v>
      </c>
      <c r="AF414" s="45" t="s">
        <v>1114</v>
      </c>
    </row>
    <row r="415" spans="1:32" s="2" customFormat="1" ht="60" customHeight="1">
      <c r="A415" s="24">
        <v>402</v>
      </c>
      <c r="B415" s="34">
        <v>2023</v>
      </c>
      <c r="C415" s="38" t="s">
        <v>1260</v>
      </c>
      <c r="D415" s="38" t="s">
        <v>41</v>
      </c>
      <c r="E415" s="38" t="s">
        <v>42</v>
      </c>
      <c r="F415" s="38" t="s">
        <v>43</v>
      </c>
      <c r="G415" s="38" t="s">
        <v>1059</v>
      </c>
      <c r="H415" s="38" t="s">
        <v>1114</v>
      </c>
      <c r="I415" s="38" t="s">
        <v>211</v>
      </c>
      <c r="J415" s="38" t="s">
        <v>1261</v>
      </c>
      <c r="K415" s="38" t="s">
        <v>192</v>
      </c>
      <c r="L415" s="38">
        <v>60</v>
      </c>
      <c r="M415" s="38" t="s">
        <v>115</v>
      </c>
      <c r="N415" s="38" t="s">
        <v>125</v>
      </c>
      <c r="O415" s="38" t="s">
        <v>217</v>
      </c>
      <c r="P415" s="38" t="s">
        <v>52</v>
      </c>
      <c r="Q415" s="38">
        <v>15</v>
      </c>
      <c r="R415" s="38">
        <v>15</v>
      </c>
      <c r="S415" s="38">
        <v>0</v>
      </c>
      <c r="T415" s="38">
        <v>0</v>
      </c>
      <c r="U415" s="28">
        <v>0</v>
      </c>
      <c r="V415" s="38" t="s">
        <v>92</v>
      </c>
      <c r="W415" s="38" t="s">
        <v>1262</v>
      </c>
      <c r="X415" s="24" t="str">
        <f t="shared" si="7"/>
        <v>农家乐打造及板房建设60㎡等</v>
      </c>
      <c r="Y415" s="38">
        <v>1</v>
      </c>
      <c r="Z415" s="24">
        <v>24</v>
      </c>
      <c r="AA415" s="24">
        <v>86</v>
      </c>
      <c r="AB415" s="24">
        <v>13</v>
      </c>
      <c r="AC415" s="38" t="s">
        <v>54</v>
      </c>
      <c r="AD415" s="38" t="s">
        <v>55</v>
      </c>
      <c r="AE415" s="23" t="s">
        <v>1062</v>
      </c>
      <c r="AF415" s="45" t="s">
        <v>1114</v>
      </c>
    </row>
    <row r="416" spans="1:247" s="1" customFormat="1" ht="12">
      <c r="A416" s="66" t="s">
        <v>1263</v>
      </c>
      <c r="B416" s="66"/>
      <c r="C416" s="66"/>
      <c r="D416" s="66"/>
      <c r="E416" s="66"/>
      <c r="F416" s="66"/>
      <c r="G416" s="66"/>
      <c r="H416" s="66"/>
      <c r="I416" s="66"/>
      <c r="J416" s="74"/>
      <c r="K416" s="74"/>
      <c r="L416" s="74"/>
      <c r="M416" s="74"/>
      <c r="N416" s="74"/>
      <c r="O416" s="74"/>
      <c r="P416" s="74"/>
      <c r="Q416" s="88">
        <f>SUM(Q336:Q415)</f>
        <v>5981.6</v>
      </c>
      <c r="R416" s="88">
        <f>SUM(R336:R415)</f>
        <v>1150.6</v>
      </c>
      <c r="S416" s="88">
        <f>SUM(S336:S415)</f>
        <v>4831</v>
      </c>
      <c r="T416" s="88">
        <f>SUM(T336:T415)</f>
        <v>0</v>
      </c>
      <c r="U416" s="88">
        <f>SUM(U336:U415)</f>
        <v>0</v>
      </c>
      <c r="V416" s="86"/>
      <c r="W416" s="86"/>
      <c r="X416" s="24"/>
      <c r="Y416" s="86"/>
      <c r="Z416" s="86"/>
      <c r="AA416" s="86"/>
      <c r="AB416" s="86"/>
      <c r="AC416" s="86"/>
      <c r="AD416" s="74"/>
      <c r="AE416" s="74"/>
      <c r="AF416" s="74"/>
      <c r="AG416" s="5"/>
      <c r="AH416" s="5"/>
      <c r="AI416" s="5"/>
      <c r="AJ416" s="5"/>
      <c r="AK416" s="5"/>
      <c r="AL416" s="5"/>
      <c r="AM416" s="5"/>
      <c r="AN416" s="5"/>
      <c r="AO416" s="5"/>
      <c r="AP416" s="5"/>
      <c r="AQ416" s="5"/>
      <c r="AR416" s="5"/>
      <c r="AS416" s="5"/>
      <c r="AT416" s="5"/>
      <c r="AU416" s="5"/>
      <c r="AV416" s="5"/>
      <c r="AW416" s="5"/>
      <c r="AX416" s="5"/>
      <c r="AY416" s="5"/>
      <c r="AZ416" s="5"/>
      <c r="BA416" s="5"/>
      <c r="BB416" s="5"/>
      <c r="BC416" s="5"/>
      <c r="BD416" s="5"/>
      <c r="BE416" s="5"/>
      <c r="BF416" s="5"/>
      <c r="BG416" s="5"/>
      <c r="BH416" s="5"/>
      <c r="BI416" s="5"/>
      <c r="BJ416" s="5"/>
      <c r="BK416" s="5"/>
      <c r="BL416" s="5"/>
      <c r="BM416" s="5"/>
      <c r="BN416" s="5"/>
      <c r="BO416" s="5"/>
      <c r="BP416" s="5"/>
      <c r="BQ416" s="5"/>
      <c r="BR416" s="5"/>
      <c r="BS416" s="5"/>
      <c r="BT416" s="5"/>
      <c r="BU416" s="5"/>
      <c r="BV416" s="5"/>
      <c r="BW416" s="5"/>
      <c r="BX416" s="5"/>
      <c r="BY416" s="5"/>
      <c r="BZ416" s="5"/>
      <c r="CA416" s="5"/>
      <c r="CB416" s="5"/>
      <c r="CC416" s="5"/>
      <c r="CD416" s="5"/>
      <c r="CE416" s="5"/>
      <c r="CF416" s="5"/>
      <c r="CG416" s="5"/>
      <c r="CH416" s="5"/>
      <c r="CI416" s="5"/>
      <c r="CJ416" s="5"/>
      <c r="CK416" s="5"/>
      <c r="CL416" s="5"/>
      <c r="CM416" s="5"/>
      <c r="CN416" s="5"/>
      <c r="CO416" s="5"/>
      <c r="CP416" s="5"/>
      <c r="CQ416" s="5"/>
      <c r="CR416" s="5"/>
      <c r="CS416" s="5"/>
      <c r="CT416" s="5"/>
      <c r="CU416" s="5"/>
      <c r="CV416" s="5"/>
      <c r="CW416" s="5"/>
      <c r="CX416" s="5"/>
      <c r="CY416" s="5"/>
      <c r="CZ416" s="5"/>
      <c r="DA416" s="5"/>
      <c r="DB416" s="5"/>
      <c r="DC416" s="5"/>
      <c r="DD416" s="5"/>
      <c r="DE416" s="5"/>
      <c r="DF416" s="5"/>
      <c r="DG416" s="5"/>
      <c r="DH416" s="5"/>
      <c r="DI416" s="5"/>
      <c r="DJ416" s="5"/>
      <c r="DK416" s="5"/>
      <c r="DL416" s="5"/>
      <c r="DM416" s="5"/>
      <c r="DN416" s="5"/>
      <c r="DO416" s="5"/>
      <c r="DP416" s="5"/>
      <c r="DQ416" s="5"/>
      <c r="DR416" s="5"/>
      <c r="DS416" s="5"/>
      <c r="DT416" s="5"/>
      <c r="DU416" s="5"/>
      <c r="DV416" s="5"/>
      <c r="DW416" s="5"/>
      <c r="DX416" s="5"/>
      <c r="DY416" s="5"/>
      <c r="DZ416" s="5"/>
      <c r="EA416" s="5"/>
      <c r="EB416" s="5"/>
      <c r="EC416" s="5"/>
      <c r="ED416" s="5"/>
      <c r="EE416" s="5"/>
      <c r="EF416" s="5"/>
      <c r="EG416" s="5"/>
      <c r="EH416" s="5"/>
      <c r="EI416" s="5"/>
      <c r="EJ416" s="5"/>
      <c r="EK416" s="5"/>
      <c r="EL416" s="5"/>
      <c r="EM416" s="5"/>
      <c r="EN416" s="5"/>
      <c r="EO416" s="5"/>
      <c r="EP416" s="5"/>
      <c r="EQ416" s="5"/>
      <c r="ER416" s="5"/>
      <c r="ES416" s="5"/>
      <c r="ET416" s="5"/>
      <c r="EU416" s="5"/>
      <c r="EV416" s="5"/>
      <c r="EW416" s="5"/>
      <c r="EX416" s="5"/>
      <c r="EY416" s="5"/>
      <c r="EZ416" s="5"/>
      <c r="FA416" s="5"/>
      <c r="FB416" s="5"/>
      <c r="FC416" s="5"/>
      <c r="FD416" s="5"/>
      <c r="FE416" s="5"/>
      <c r="FF416" s="5"/>
      <c r="FG416" s="5"/>
      <c r="FH416" s="5"/>
      <c r="FI416" s="5"/>
      <c r="FJ416" s="5"/>
      <c r="FK416" s="5"/>
      <c r="FL416" s="5"/>
      <c r="FM416" s="5"/>
      <c r="FN416" s="5"/>
      <c r="FO416" s="5"/>
      <c r="FP416" s="5"/>
      <c r="FQ416" s="5"/>
      <c r="FR416" s="5"/>
      <c r="FS416" s="5"/>
      <c r="FT416" s="5"/>
      <c r="FU416" s="5"/>
      <c r="FV416" s="5"/>
      <c r="FW416" s="5"/>
      <c r="FX416" s="5"/>
      <c r="FY416" s="5"/>
      <c r="FZ416" s="5"/>
      <c r="GA416" s="5"/>
      <c r="GB416" s="5"/>
      <c r="GC416" s="5"/>
      <c r="GD416" s="5"/>
      <c r="GE416" s="5"/>
      <c r="GF416" s="5"/>
      <c r="GG416" s="5"/>
      <c r="GH416" s="5"/>
      <c r="GI416" s="5"/>
      <c r="GJ416" s="5"/>
      <c r="GK416" s="5"/>
      <c r="GL416" s="5"/>
      <c r="GM416" s="5"/>
      <c r="GN416" s="5"/>
      <c r="GO416" s="5"/>
      <c r="GP416" s="5"/>
      <c r="GQ416" s="5"/>
      <c r="GR416" s="5"/>
      <c r="GS416" s="5"/>
      <c r="GT416" s="5"/>
      <c r="GU416" s="5"/>
      <c r="GV416" s="5"/>
      <c r="GW416" s="5"/>
      <c r="GX416" s="5"/>
      <c r="GY416" s="5"/>
      <c r="GZ416" s="5"/>
      <c r="HA416" s="5"/>
      <c r="HB416" s="5"/>
      <c r="HC416" s="5"/>
      <c r="HD416" s="5"/>
      <c r="HE416" s="5"/>
      <c r="HF416" s="5"/>
      <c r="HG416" s="5"/>
      <c r="HH416" s="5"/>
      <c r="HI416" s="5"/>
      <c r="HJ416" s="5"/>
      <c r="HK416" s="5"/>
      <c r="HL416" s="5"/>
      <c r="HM416" s="5"/>
      <c r="HN416" s="5"/>
      <c r="HO416" s="5"/>
      <c r="HP416" s="5"/>
      <c r="HQ416" s="5"/>
      <c r="HR416" s="5"/>
      <c r="HS416" s="5"/>
      <c r="HT416" s="5"/>
      <c r="HU416" s="5"/>
      <c r="HV416" s="5"/>
      <c r="HW416" s="5"/>
      <c r="HX416" s="5"/>
      <c r="HY416" s="5"/>
      <c r="HZ416" s="5"/>
      <c r="IA416" s="5"/>
      <c r="IB416" s="5"/>
      <c r="IC416" s="5"/>
      <c r="ID416" s="5"/>
      <c r="IE416" s="5"/>
      <c r="IF416" s="5"/>
      <c r="IG416" s="5"/>
      <c r="IH416" s="5"/>
      <c r="II416" s="5"/>
      <c r="IJ416" s="20"/>
      <c r="IK416" s="20"/>
      <c r="IL416" s="20"/>
      <c r="IM416" s="20"/>
    </row>
    <row r="417" spans="1:32" s="2" customFormat="1" ht="60">
      <c r="A417" s="24">
        <v>403</v>
      </c>
      <c r="B417" s="24">
        <v>2023</v>
      </c>
      <c r="C417" s="24" t="s">
        <v>1264</v>
      </c>
      <c r="D417" s="24" t="s">
        <v>58</v>
      </c>
      <c r="E417" s="24" t="s">
        <v>42</v>
      </c>
      <c r="F417" s="24" t="s">
        <v>43</v>
      </c>
      <c r="G417" s="24" t="s">
        <v>1265</v>
      </c>
      <c r="H417" s="24" t="s">
        <v>1266</v>
      </c>
      <c r="I417" s="24" t="s">
        <v>211</v>
      </c>
      <c r="J417" s="24" t="s">
        <v>1267</v>
      </c>
      <c r="K417" s="24" t="s">
        <v>192</v>
      </c>
      <c r="L417" s="24">
        <v>800</v>
      </c>
      <c r="M417" s="24" t="s">
        <v>49</v>
      </c>
      <c r="N417" s="24" t="s">
        <v>298</v>
      </c>
      <c r="O417" s="24" t="s">
        <v>299</v>
      </c>
      <c r="P417" s="24" t="s">
        <v>52</v>
      </c>
      <c r="Q417" s="24">
        <v>80</v>
      </c>
      <c r="R417" s="24">
        <v>80</v>
      </c>
      <c r="S417" s="24">
        <v>0</v>
      </c>
      <c r="T417" s="24">
        <v>0</v>
      </c>
      <c r="U417" s="24">
        <v>0</v>
      </c>
      <c r="V417" s="26" t="s">
        <v>92</v>
      </c>
      <c r="W417" s="24" t="s">
        <v>1268</v>
      </c>
      <c r="X417" s="24" t="str">
        <f t="shared" si="7"/>
        <v>山泉水厂内部净化车间约800平方米等附属设施建设</v>
      </c>
      <c r="Y417" s="24">
        <v>1</v>
      </c>
      <c r="Z417" s="24">
        <v>65</v>
      </c>
      <c r="AA417" s="24">
        <v>268</v>
      </c>
      <c r="AB417" s="24">
        <v>36</v>
      </c>
      <c r="AC417" s="24" t="s">
        <v>54</v>
      </c>
      <c r="AD417" s="24" t="s">
        <v>55</v>
      </c>
      <c r="AE417" s="24" t="s">
        <v>1269</v>
      </c>
      <c r="AF417" s="24" t="s">
        <v>1266</v>
      </c>
    </row>
    <row r="418" spans="1:247" s="1" customFormat="1" ht="36">
      <c r="A418" s="24">
        <v>404</v>
      </c>
      <c r="B418" s="23">
        <v>2023</v>
      </c>
      <c r="C418" s="28" t="s">
        <v>1270</v>
      </c>
      <c r="D418" s="23" t="s">
        <v>41</v>
      </c>
      <c r="E418" s="23" t="s">
        <v>42</v>
      </c>
      <c r="F418" s="23" t="s">
        <v>43</v>
      </c>
      <c r="G418" s="23" t="s">
        <v>1265</v>
      </c>
      <c r="H418" s="23" t="s">
        <v>1266</v>
      </c>
      <c r="I418" s="23" t="s">
        <v>211</v>
      </c>
      <c r="J418" s="52" t="s">
        <v>1271</v>
      </c>
      <c r="K418" s="52" t="s">
        <v>192</v>
      </c>
      <c r="L418" s="32" t="s">
        <v>1272</v>
      </c>
      <c r="M418" s="23" t="s">
        <v>115</v>
      </c>
      <c r="N418" s="38" t="s">
        <v>125</v>
      </c>
      <c r="O418" s="23" t="s">
        <v>254</v>
      </c>
      <c r="P418" s="23" t="s">
        <v>118</v>
      </c>
      <c r="Q418" s="52">
        <v>60</v>
      </c>
      <c r="R418" s="52">
        <v>60</v>
      </c>
      <c r="S418" s="26">
        <v>0</v>
      </c>
      <c r="T418" s="26">
        <v>0</v>
      </c>
      <c r="U418" s="26">
        <v>0</v>
      </c>
      <c r="V418" s="26" t="s">
        <v>92</v>
      </c>
      <c r="W418" s="24" t="s">
        <v>119</v>
      </c>
      <c r="X418" s="24" t="str">
        <f t="shared" si="7"/>
        <v>维修及部分道路拓宽硬化约3000平方米及附属设施</v>
      </c>
      <c r="Y418" s="52">
        <v>1</v>
      </c>
      <c r="Z418" s="25">
        <v>134</v>
      </c>
      <c r="AA418" s="25">
        <v>484</v>
      </c>
      <c r="AB418" s="23">
        <v>20</v>
      </c>
      <c r="AC418" s="59" t="s">
        <v>54</v>
      </c>
      <c r="AD418" s="26" t="s">
        <v>255</v>
      </c>
      <c r="AE418" s="38" t="s">
        <v>1269</v>
      </c>
      <c r="AF418" s="26" t="s">
        <v>1266</v>
      </c>
      <c r="IJ418" s="20"/>
      <c r="IK418" s="20"/>
      <c r="IL418" s="20"/>
      <c r="IM418" s="20"/>
    </row>
    <row r="419" spans="1:247" s="1" customFormat="1" ht="36">
      <c r="A419" s="24">
        <v>405</v>
      </c>
      <c r="B419" s="23">
        <v>2023</v>
      </c>
      <c r="C419" s="38" t="s">
        <v>1273</v>
      </c>
      <c r="D419" s="23" t="s">
        <v>41</v>
      </c>
      <c r="E419" s="23" t="s">
        <v>42</v>
      </c>
      <c r="F419" s="38" t="s">
        <v>43</v>
      </c>
      <c r="G419" s="38" t="s">
        <v>1265</v>
      </c>
      <c r="H419" s="23" t="s">
        <v>1266</v>
      </c>
      <c r="I419" s="23" t="s">
        <v>211</v>
      </c>
      <c r="J419" s="38" t="s">
        <v>1274</v>
      </c>
      <c r="K419" s="52" t="s">
        <v>192</v>
      </c>
      <c r="L419" s="38">
        <v>1500</v>
      </c>
      <c r="M419" s="23" t="s">
        <v>115</v>
      </c>
      <c r="N419" s="38" t="s">
        <v>125</v>
      </c>
      <c r="O419" s="38" t="s">
        <v>205</v>
      </c>
      <c r="P419" s="23" t="s">
        <v>118</v>
      </c>
      <c r="Q419" s="81">
        <v>30</v>
      </c>
      <c r="R419" s="81">
        <v>30</v>
      </c>
      <c r="S419" s="81">
        <v>0</v>
      </c>
      <c r="T419" s="81">
        <v>0</v>
      </c>
      <c r="U419" s="81">
        <v>0</v>
      </c>
      <c r="V419" s="26" t="s">
        <v>92</v>
      </c>
      <c r="W419" s="25" t="s">
        <v>160</v>
      </c>
      <c r="X419" s="24" t="str">
        <f t="shared" si="7"/>
        <v>拓宽及截弯取直道路约1500平方米，其它附属设施建设</v>
      </c>
      <c r="Y419" s="52">
        <v>1</v>
      </c>
      <c r="Z419" s="25">
        <v>134</v>
      </c>
      <c r="AA419" s="25">
        <v>484</v>
      </c>
      <c r="AB419" s="23">
        <v>20</v>
      </c>
      <c r="AC419" s="59" t="s">
        <v>54</v>
      </c>
      <c r="AD419" s="38" t="s">
        <v>207</v>
      </c>
      <c r="AE419" s="38" t="s">
        <v>1269</v>
      </c>
      <c r="AF419" s="26" t="s">
        <v>1266</v>
      </c>
      <c r="IJ419" s="20"/>
      <c r="IK419" s="20"/>
      <c r="IL419" s="20"/>
      <c r="IM419" s="20"/>
    </row>
    <row r="420" spans="1:247" s="1" customFormat="1" ht="72">
      <c r="A420" s="24">
        <v>406</v>
      </c>
      <c r="B420" s="23">
        <v>2023</v>
      </c>
      <c r="C420" s="38" t="s">
        <v>1275</v>
      </c>
      <c r="D420" s="23" t="s">
        <v>41</v>
      </c>
      <c r="E420" s="23" t="s">
        <v>42</v>
      </c>
      <c r="F420" s="38" t="s">
        <v>43</v>
      </c>
      <c r="G420" s="38" t="s">
        <v>1265</v>
      </c>
      <c r="H420" s="23" t="s">
        <v>1266</v>
      </c>
      <c r="I420" s="23" t="s">
        <v>211</v>
      </c>
      <c r="J420" s="38" t="s">
        <v>1276</v>
      </c>
      <c r="K420" s="52" t="s">
        <v>89</v>
      </c>
      <c r="L420" s="38">
        <v>4</v>
      </c>
      <c r="M420" s="24" t="s">
        <v>49</v>
      </c>
      <c r="N420" s="38" t="s">
        <v>90</v>
      </c>
      <c r="O420" s="38" t="s">
        <v>91</v>
      </c>
      <c r="P420" s="38" t="s">
        <v>52</v>
      </c>
      <c r="Q420" s="81">
        <v>48</v>
      </c>
      <c r="R420" s="81">
        <v>48</v>
      </c>
      <c r="S420" s="81">
        <v>0</v>
      </c>
      <c r="T420" s="81">
        <v>0</v>
      </c>
      <c r="U420" s="81">
        <v>0</v>
      </c>
      <c r="V420" s="26" t="s">
        <v>92</v>
      </c>
      <c r="W420" s="52" t="s">
        <v>1277</v>
      </c>
      <c r="X420" s="24" t="str">
        <f t="shared" si="7"/>
        <v>铺设泥结石路面约4000米、宽3米，及其它水保设施</v>
      </c>
      <c r="Y420" s="52">
        <v>1</v>
      </c>
      <c r="Z420" s="81">
        <v>850</v>
      </c>
      <c r="AA420" s="81">
        <v>3222</v>
      </c>
      <c r="AB420" s="23">
        <v>20</v>
      </c>
      <c r="AC420" s="59" t="s">
        <v>54</v>
      </c>
      <c r="AD420" s="38" t="s">
        <v>55</v>
      </c>
      <c r="AE420" s="38" t="s">
        <v>1269</v>
      </c>
      <c r="AF420" s="26" t="s">
        <v>1266</v>
      </c>
      <c r="IJ420" s="20"/>
      <c r="IK420" s="20"/>
      <c r="IL420" s="20"/>
      <c r="IM420" s="20"/>
    </row>
    <row r="421" spans="1:32" s="2" customFormat="1" ht="72">
      <c r="A421" s="24">
        <v>407</v>
      </c>
      <c r="B421" s="24">
        <v>2023</v>
      </c>
      <c r="C421" s="24" t="s">
        <v>1278</v>
      </c>
      <c r="D421" s="24" t="s">
        <v>41</v>
      </c>
      <c r="E421" s="24" t="s">
        <v>42</v>
      </c>
      <c r="F421" s="24" t="s">
        <v>43</v>
      </c>
      <c r="G421" s="24" t="s">
        <v>1265</v>
      </c>
      <c r="H421" s="24" t="s">
        <v>1266</v>
      </c>
      <c r="I421" s="24" t="s">
        <v>211</v>
      </c>
      <c r="J421" s="24" t="s">
        <v>1279</v>
      </c>
      <c r="K421" s="24" t="s">
        <v>89</v>
      </c>
      <c r="L421" s="24">
        <v>0.6</v>
      </c>
      <c r="M421" s="24" t="s">
        <v>49</v>
      </c>
      <c r="N421" s="24" t="s">
        <v>90</v>
      </c>
      <c r="O421" s="24" t="s">
        <v>91</v>
      </c>
      <c r="P421" s="24" t="s">
        <v>118</v>
      </c>
      <c r="Q421" s="24">
        <v>26</v>
      </c>
      <c r="R421" s="24">
        <v>26</v>
      </c>
      <c r="S421" s="24">
        <v>0</v>
      </c>
      <c r="T421" s="24"/>
      <c r="U421" s="24">
        <v>0</v>
      </c>
      <c r="V421" s="24" t="str">
        <f>VLOOKUP(C:C,'[1]12'!$C:$U,19,FALSE)</f>
        <v>据实补助</v>
      </c>
      <c r="W421" s="24" t="s">
        <v>1280</v>
      </c>
      <c r="X421" s="24" t="str">
        <f t="shared" si="7"/>
        <v>硬化产业排水渠约600米，产业道路硬化约1000平方米等</v>
      </c>
      <c r="Y421" s="24">
        <v>1</v>
      </c>
      <c r="Z421" s="24">
        <v>50</v>
      </c>
      <c r="AA421" s="24">
        <v>222</v>
      </c>
      <c r="AB421" s="24">
        <v>20</v>
      </c>
      <c r="AC421" s="24" t="s">
        <v>54</v>
      </c>
      <c r="AD421" s="24" t="s">
        <v>55</v>
      </c>
      <c r="AE421" s="24" t="s">
        <v>1269</v>
      </c>
      <c r="AF421" s="24" t="s">
        <v>1266</v>
      </c>
    </row>
    <row r="422" spans="1:247" s="1" customFormat="1" ht="48">
      <c r="A422" s="24">
        <v>408</v>
      </c>
      <c r="B422" s="23">
        <v>2023</v>
      </c>
      <c r="C422" s="38" t="s">
        <v>1281</v>
      </c>
      <c r="D422" s="23" t="s">
        <v>41</v>
      </c>
      <c r="E422" s="23" t="s">
        <v>42</v>
      </c>
      <c r="F422" s="38" t="s">
        <v>43</v>
      </c>
      <c r="G422" s="38" t="s">
        <v>1265</v>
      </c>
      <c r="H422" s="23" t="s">
        <v>1266</v>
      </c>
      <c r="I422" s="23" t="s">
        <v>211</v>
      </c>
      <c r="J422" s="38" t="s">
        <v>1282</v>
      </c>
      <c r="K422" s="52" t="s">
        <v>192</v>
      </c>
      <c r="L422" s="38">
        <v>5500</v>
      </c>
      <c r="M422" s="23" t="s">
        <v>115</v>
      </c>
      <c r="N422" s="38" t="s">
        <v>125</v>
      </c>
      <c r="O422" s="23" t="s">
        <v>254</v>
      </c>
      <c r="P422" s="23" t="s">
        <v>118</v>
      </c>
      <c r="Q422" s="81">
        <v>85</v>
      </c>
      <c r="R422" s="81">
        <v>85</v>
      </c>
      <c r="S422" s="81">
        <v>0</v>
      </c>
      <c r="T422" s="81">
        <v>0</v>
      </c>
      <c r="U422" s="81">
        <v>0</v>
      </c>
      <c r="V422" s="26" t="s">
        <v>92</v>
      </c>
      <c r="W422" s="24" t="s">
        <v>119</v>
      </c>
      <c r="X422" s="24" t="str">
        <f t="shared" si="7"/>
        <v>道路硬化约5500平方米及附属设施</v>
      </c>
      <c r="Y422" s="52">
        <v>1</v>
      </c>
      <c r="Z422" s="81">
        <v>64</v>
      </c>
      <c r="AA422" s="81">
        <v>269</v>
      </c>
      <c r="AB422" s="23">
        <v>20</v>
      </c>
      <c r="AC422" s="59" t="s">
        <v>54</v>
      </c>
      <c r="AD422" s="26" t="s">
        <v>255</v>
      </c>
      <c r="AE422" s="38" t="s">
        <v>1269</v>
      </c>
      <c r="AF422" s="26" t="s">
        <v>1266</v>
      </c>
      <c r="IJ422" s="20"/>
      <c r="IK422" s="20"/>
      <c r="IL422" s="20"/>
      <c r="IM422" s="20"/>
    </row>
    <row r="423" spans="1:247" s="1" customFormat="1" ht="36">
      <c r="A423" s="24">
        <v>409</v>
      </c>
      <c r="B423" s="23">
        <v>2023</v>
      </c>
      <c r="C423" s="23" t="s">
        <v>1283</v>
      </c>
      <c r="D423" s="23" t="s">
        <v>41</v>
      </c>
      <c r="E423" s="23" t="s">
        <v>42</v>
      </c>
      <c r="F423" s="38" t="s">
        <v>43</v>
      </c>
      <c r="G423" s="38" t="s">
        <v>1265</v>
      </c>
      <c r="H423" s="23" t="s">
        <v>1266</v>
      </c>
      <c r="I423" s="23" t="s">
        <v>211</v>
      </c>
      <c r="J423" s="38" t="s">
        <v>1284</v>
      </c>
      <c r="K423" s="52" t="s">
        <v>89</v>
      </c>
      <c r="L423" s="38">
        <v>0.03</v>
      </c>
      <c r="M423" s="23" t="s">
        <v>115</v>
      </c>
      <c r="N423" s="38" t="s">
        <v>125</v>
      </c>
      <c r="O423" s="23" t="s">
        <v>254</v>
      </c>
      <c r="P423" s="23" t="s">
        <v>118</v>
      </c>
      <c r="Q423" s="81">
        <v>60</v>
      </c>
      <c r="R423" s="81">
        <v>60</v>
      </c>
      <c r="S423" s="81">
        <v>0</v>
      </c>
      <c r="T423" s="81">
        <v>0</v>
      </c>
      <c r="U423" s="81">
        <v>0</v>
      </c>
      <c r="V423" s="26" t="s">
        <v>92</v>
      </c>
      <c r="W423" s="24" t="s">
        <v>119</v>
      </c>
      <c r="X423" s="24" t="str">
        <f t="shared" si="7"/>
        <v>建设规格长14米，宽6米桥梁建设2座，其它附属设施建设</v>
      </c>
      <c r="Y423" s="52">
        <v>1</v>
      </c>
      <c r="Z423" s="81">
        <v>134</v>
      </c>
      <c r="AA423" s="81">
        <v>484</v>
      </c>
      <c r="AB423" s="23">
        <v>20</v>
      </c>
      <c r="AC423" s="59" t="s">
        <v>54</v>
      </c>
      <c r="AD423" s="26" t="s">
        <v>255</v>
      </c>
      <c r="AE423" s="38" t="s">
        <v>1269</v>
      </c>
      <c r="AF423" s="26" t="s">
        <v>1266</v>
      </c>
      <c r="IJ423" s="20"/>
      <c r="IK423" s="20"/>
      <c r="IL423" s="20"/>
      <c r="IM423" s="20"/>
    </row>
    <row r="424" spans="1:247" s="1" customFormat="1" ht="60">
      <c r="A424" s="24">
        <v>410</v>
      </c>
      <c r="B424" s="23">
        <v>2023</v>
      </c>
      <c r="C424" s="38" t="s">
        <v>1285</v>
      </c>
      <c r="D424" s="23" t="s">
        <v>41</v>
      </c>
      <c r="E424" s="23" t="s">
        <v>42</v>
      </c>
      <c r="F424" s="38" t="s">
        <v>43</v>
      </c>
      <c r="G424" s="38" t="s">
        <v>1265</v>
      </c>
      <c r="H424" s="38" t="s">
        <v>1286</v>
      </c>
      <c r="I424" s="26" t="s">
        <v>186</v>
      </c>
      <c r="J424" s="38" t="s">
        <v>1287</v>
      </c>
      <c r="K424" s="38" t="s">
        <v>89</v>
      </c>
      <c r="L424" s="38">
        <v>2</v>
      </c>
      <c r="M424" s="23" t="s">
        <v>115</v>
      </c>
      <c r="N424" s="38" t="s">
        <v>125</v>
      </c>
      <c r="O424" s="23" t="s">
        <v>126</v>
      </c>
      <c r="P424" s="38" t="s">
        <v>72</v>
      </c>
      <c r="Q424" s="81">
        <v>30</v>
      </c>
      <c r="R424" s="81">
        <v>30</v>
      </c>
      <c r="S424" s="81">
        <v>0</v>
      </c>
      <c r="T424" s="81">
        <v>0</v>
      </c>
      <c r="U424" s="81">
        <v>0</v>
      </c>
      <c r="V424" s="26" t="s">
        <v>92</v>
      </c>
      <c r="W424" s="24" t="s">
        <v>119</v>
      </c>
      <c r="X424" s="24" t="str">
        <f t="shared" si="7"/>
        <v>拦水坝建设1个，新建蓄水池1个，过滤池1个，管网铺设约2000米，其它附属设施建设等</v>
      </c>
      <c r="Y424" s="81">
        <v>1</v>
      </c>
      <c r="Z424" s="81">
        <v>44</v>
      </c>
      <c r="AA424" s="81">
        <v>164</v>
      </c>
      <c r="AB424" s="23">
        <v>20</v>
      </c>
      <c r="AC424" s="59" t="s">
        <v>54</v>
      </c>
      <c r="AD424" s="38" t="s">
        <v>129</v>
      </c>
      <c r="AE424" s="38" t="s">
        <v>1269</v>
      </c>
      <c r="AF424" s="26" t="s">
        <v>1286</v>
      </c>
      <c r="IJ424" s="20"/>
      <c r="IK424" s="20"/>
      <c r="IL424" s="20"/>
      <c r="IM424" s="20"/>
    </row>
    <row r="425" spans="1:247" s="1" customFormat="1" ht="48">
      <c r="A425" s="24">
        <v>411</v>
      </c>
      <c r="B425" s="23">
        <v>2023</v>
      </c>
      <c r="C425" s="38" t="s">
        <v>1288</v>
      </c>
      <c r="D425" s="23" t="s">
        <v>41</v>
      </c>
      <c r="E425" s="23" t="s">
        <v>42</v>
      </c>
      <c r="F425" s="38" t="s">
        <v>43</v>
      </c>
      <c r="G425" s="38" t="s">
        <v>1265</v>
      </c>
      <c r="H425" s="38" t="s">
        <v>1286</v>
      </c>
      <c r="I425" s="26" t="s">
        <v>186</v>
      </c>
      <c r="J425" s="38" t="s">
        <v>1289</v>
      </c>
      <c r="K425" s="38" t="s">
        <v>192</v>
      </c>
      <c r="L425" s="38">
        <v>1500</v>
      </c>
      <c r="M425" s="23" t="s">
        <v>115</v>
      </c>
      <c r="N425" s="38" t="s">
        <v>125</v>
      </c>
      <c r="O425" s="23" t="s">
        <v>254</v>
      </c>
      <c r="P425" s="38" t="s">
        <v>72</v>
      </c>
      <c r="Q425" s="81">
        <v>60</v>
      </c>
      <c r="R425" s="81">
        <v>60</v>
      </c>
      <c r="S425" s="81">
        <v>0</v>
      </c>
      <c r="T425" s="81">
        <v>0</v>
      </c>
      <c r="U425" s="81">
        <v>0</v>
      </c>
      <c r="V425" s="26" t="s">
        <v>92</v>
      </c>
      <c r="W425" s="24" t="s">
        <v>119</v>
      </c>
      <c r="X425" s="24" t="str">
        <f t="shared" si="7"/>
        <v>公路扩宽硬化约1500平方米，包括挖方，填方，砌保坎附属设施建设</v>
      </c>
      <c r="Y425" s="81">
        <v>1</v>
      </c>
      <c r="Z425" s="81">
        <v>60</v>
      </c>
      <c r="AA425" s="81">
        <v>227</v>
      </c>
      <c r="AB425" s="23">
        <v>20</v>
      </c>
      <c r="AC425" s="59" t="s">
        <v>54</v>
      </c>
      <c r="AD425" s="26" t="s">
        <v>255</v>
      </c>
      <c r="AE425" s="38" t="s">
        <v>1269</v>
      </c>
      <c r="AF425" s="26" t="s">
        <v>1286</v>
      </c>
      <c r="IJ425" s="20"/>
      <c r="IK425" s="20"/>
      <c r="IL425" s="20"/>
      <c r="IM425" s="20"/>
    </row>
    <row r="426" spans="1:32" s="2" customFormat="1" ht="48">
      <c r="A426" s="24">
        <v>412</v>
      </c>
      <c r="B426" s="24">
        <v>2023</v>
      </c>
      <c r="C426" s="24" t="s">
        <v>1290</v>
      </c>
      <c r="D426" s="24" t="s">
        <v>41</v>
      </c>
      <c r="E426" s="24" t="s">
        <v>42</v>
      </c>
      <c r="F426" s="24" t="s">
        <v>43</v>
      </c>
      <c r="G426" s="24" t="s">
        <v>1265</v>
      </c>
      <c r="H426" s="24" t="s">
        <v>1291</v>
      </c>
      <c r="I426" s="24" t="s">
        <v>211</v>
      </c>
      <c r="J426" s="24" t="s">
        <v>1292</v>
      </c>
      <c r="K426" s="24" t="s">
        <v>192</v>
      </c>
      <c r="L426" s="24">
        <v>1000</v>
      </c>
      <c r="M426" s="24" t="s">
        <v>115</v>
      </c>
      <c r="N426" s="24" t="s">
        <v>125</v>
      </c>
      <c r="O426" s="24" t="s">
        <v>205</v>
      </c>
      <c r="P426" s="24" t="s">
        <v>118</v>
      </c>
      <c r="Q426" s="24">
        <v>30</v>
      </c>
      <c r="R426" s="24">
        <v>30</v>
      </c>
      <c r="S426" s="24">
        <v>0</v>
      </c>
      <c r="T426" s="24">
        <v>0</v>
      </c>
      <c r="U426" s="24">
        <v>0</v>
      </c>
      <c r="V426" s="26" t="s">
        <v>92</v>
      </c>
      <c r="W426" s="24" t="s">
        <v>218</v>
      </c>
      <c r="X426" s="24" t="str">
        <f t="shared" si="7"/>
        <v>产业基地道路建设约1000平方米等附属设施建设</v>
      </c>
      <c r="Y426" s="24">
        <v>1</v>
      </c>
      <c r="Z426" s="24">
        <v>51</v>
      </c>
      <c r="AA426" s="24">
        <v>186</v>
      </c>
      <c r="AB426" s="24">
        <v>20</v>
      </c>
      <c r="AC426" s="24" t="s">
        <v>54</v>
      </c>
      <c r="AD426" s="24" t="s">
        <v>207</v>
      </c>
      <c r="AE426" s="24" t="s">
        <v>1269</v>
      </c>
      <c r="AF426" s="24" t="s">
        <v>1291</v>
      </c>
    </row>
    <row r="427" spans="1:247" s="1" customFormat="1" ht="48">
      <c r="A427" s="24">
        <v>413</v>
      </c>
      <c r="B427" s="23">
        <v>2023</v>
      </c>
      <c r="C427" s="38" t="s">
        <v>1293</v>
      </c>
      <c r="D427" s="23" t="s">
        <v>41</v>
      </c>
      <c r="E427" s="23" t="s">
        <v>42</v>
      </c>
      <c r="F427" s="38" t="s">
        <v>43</v>
      </c>
      <c r="G427" s="38" t="s">
        <v>1265</v>
      </c>
      <c r="H427" s="38" t="s">
        <v>1291</v>
      </c>
      <c r="I427" s="23" t="s">
        <v>211</v>
      </c>
      <c r="J427" s="38" t="s">
        <v>1294</v>
      </c>
      <c r="K427" s="38" t="s">
        <v>89</v>
      </c>
      <c r="L427" s="38">
        <v>0.02</v>
      </c>
      <c r="M427" s="23" t="s">
        <v>115</v>
      </c>
      <c r="N427" s="38" t="s">
        <v>125</v>
      </c>
      <c r="O427" s="23" t="s">
        <v>254</v>
      </c>
      <c r="P427" s="23" t="s">
        <v>118</v>
      </c>
      <c r="Q427" s="81">
        <v>45</v>
      </c>
      <c r="R427" s="81">
        <v>45</v>
      </c>
      <c r="S427" s="81">
        <v>0</v>
      </c>
      <c r="T427" s="81">
        <v>0</v>
      </c>
      <c r="U427" s="81">
        <v>0</v>
      </c>
      <c r="V427" s="26" t="s">
        <v>92</v>
      </c>
      <c r="W427" s="24" t="s">
        <v>119</v>
      </c>
      <c r="X427" s="24" t="str">
        <f t="shared" si="7"/>
        <v>桥梁建设2座桥1长约10米、宽6米，桥2长约10米、宽，其它附属设施建设等</v>
      </c>
      <c r="Y427" s="81">
        <v>1</v>
      </c>
      <c r="Z427" s="81">
        <v>45</v>
      </c>
      <c r="AA427" s="81">
        <v>179</v>
      </c>
      <c r="AB427" s="23">
        <v>20</v>
      </c>
      <c r="AC427" s="59" t="s">
        <v>54</v>
      </c>
      <c r="AD427" s="26" t="s">
        <v>255</v>
      </c>
      <c r="AE427" s="38" t="s">
        <v>1269</v>
      </c>
      <c r="AF427" s="26" t="s">
        <v>1291</v>
      </c>
      <c r="IJ427" s="20"/>
      <c r="IK427" s="20"/>
      <c r="IL427" s="20"/>
      <c r="IM427" s="20"/>
    </row>
    <row r="428" spans="1:247" s="1" customFormat="1" ht="132">
      <c r="A428" s="24">
        <v>414</v>
      </c>
      <c r="B428" s="23">
        <v>2023</v>
      </c>
      <c r="C428" s="38" t="s">
        <v>1295</v>
      </c>
      <c r="D428" s="23" t="s">
        <v>41</v>
      </c>
      <c r="E428" s="23" t="s">
        <v>42</v>
      </c>
      <c r="F428" s="38" t="s">
        <v>43</v>
      </c>
      <c r="G428" s="38" t="s">
        <v>1265</v>
      </c>
      <c r="H428" s="38" t="s">
        <v>1291</v>
      </c>
      <c r="I428" s="23" t="s">
        <v>211</v>
      </c>
      <c r="J428" s="38" t="s">
        <v>1296</v>
      </c>
      <c r="K428" s="38" t="s">
        <v>100</v>
      </c>
      <c r="L428" s="38">
        <v>20</v>
      </c>
      <c r="M428" s="24" t="s">
        <v>49</v>
      </c>
      <c r="N428" s="38" t="s">
        <v>90</v>
      </c>
      <c r="O428" s="38" t="s">
        <v>91</v>
      </c>
      <c r="P428" s="38" t="s">
        <v>52</v>
      </c>
      <c r="Q428" s="81">
        <v>90</v>
      </c>
      <c r="R428" s="81">
        <v>90</v>
      </c>
      <c r="S428" s="81">
        <v>0</v>
      </c>
      <c r="T428" s="81">
        <v>0</v>
      </c>
      <c r="U428" s="81">
        <v>0</v>
      </c>
      <c r="V428" s="26" t="s">
        <v>92</v>
      </c>
      <c r="W428" s="52" t="s">
        <v>1297</v>
      </c>
      <c r="X428" s="24" t="str">
        <f t="shared" si="7"/>
        <v>艾草产业基地建设约20亩，生产道路建设，河堤建设，等产业附属设施</v>
      </c>
      <c r="Y428" s="81">
        <v>1</v>
      </c>
      <c r="Z428" s="81">
        <v>551</v>
      </c>
      <c r="AA428" s="81">
        <v>2021</v>
      </c>
      <c r="AB428" s="23">
        <v>20</v>
      </c>
      <c r="AC428" s="59" t="s">
        <v>54</v>
      </c>
      <c r="AD428" s="38" t="s">
        <v>55</v>
      </c>
      <c r="AE428" s="38" t="s">
        <v>1269</v>
      </c>
      <c r="AF428" s="26" t="s">
        <v>1291</v>
      </c>
      <c r="IJ428" s="20"/>
      <c r="IK428" s="20"/>
      <c r="IL428" s="20"/>
      <c r="IM428" s="20"/>
    </row>
    <row r="429" spans="1:248" s="5" customFormat="1" ht="84">
      <c r="A429" s="24">
        <v>415</v>
      </c>
      <c r="B429" s="24">
        <v>2023</v>
      </c>
      <c r="C429" s="24" t="s">
        <v>1298</v>
      </c>
      <c r="D429" s="24" t="s">
        <v>41</v>
      </c>
      <c r="E429" s="24" t="s">
        <v>42</v>
      </c>
      <c r="F429" s="24" t="s">
        <v>43</v>
      </c>
      <c r="G429" s="24" t="s">
        <v>1265</v>
      </c>
      <c r="H429" s="24" t="s">
        <v>1291</v>
      </c>
      <c r="I429" s="24" t="s">
        <v>211</v>
      </c>
      <c r="J429" s="24" t="s">
        <v>1299</v>
      </c>
      <c r="K429" s="24" t="s">
        <v>124</v>
      </c>
      <c r="L429" s="24">
        <v>3</v>
      </c>
      <c r="M429" s="24" t="s">
        <v>49</v>
      </c>
      <c r="N429" s="24" t="s">
        <v>107</v>
      </c>
      <c r="O429" s="24" t="s">
        <v>247</v>
      </c>
      <c r="P429" s="24" t="s">
        <v>118</v>
      </c>
      <c r="Q429" s="24">
        <v>30</v>
      </c>
      <c r="R429" s="24">
        <v>30</v>
      </c>
      <c r="S429" s="24">
        <v>0</v>
      </c>
      <c r="T429" s="24">
        <v>0</v>
      </c>
      <c r="U429" s="24">
        <v>0</v>
      </c>
      <c r="V429" s="26" t="s">
        <v>92</v>
      </c>
      <c r="W429" s="24" t="s">
        <v>1300</v>
      </c>
      <c r="X429" s="24" t="str">
        <f t="shared" si="7"/>
        <v>新建水陂3座</v>
      </c>
      <c r="Y429" s="24">
        <v>1</v>
      </c>
      <c r="Z429" s="24">
        <v>99</v>
      </c>
      <c r="AA429" s="24">
        <v>397</v>
      </c>
      <c r="AB429" s="24">
        <v>20</v>
      </c>
      <c r="AC429" s="24" t="s">
        <v>54</v>
      </c>
      <c r="AD429" s="24" t="s">
        <v>55</v>
      </c>
      <c r="AE429" s="24" t="s">
        <v>1269</v>
      </c>
      <c r="AF429" s="24" t="s">
        <v>1291</v>
      </c>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c r="DH429" s="2"/>
      <c r="DI429" s="2"/>
      <c r="DJ429" s="2"/>
      <c r="DK429" s="2"/>
      <c r="DL429" s="2"/>
      <c r="DM429" s="2"/>
      <c r="DN429" s="2"/>
      <c r="DO429" s="2"/>
      <c r="DP429" s="2"/>
      <c r="DQ429" s="2"/>
      <c r="DR429" s="2"/>
      <c r="DS429" s="2"/>
      <c r="DT429" s="2"/>
      <c r="DU429" s="2"/>
      <c r="DV429" s="2"/>
      <c r="DW429" s="2"/>
      <c r="DX429" s="2"/>
      <c r="DY429" s="2"/>
      <c r="DZ429" s="2"/>
      <c r="EA429" s="2"/>
      <c r="EB429" s="2"/>
      <c r="EC429" s="2"/>
      <c r="ED429" s="2"/>
      <c r="EE429" s="2"/>
      <c r="EF429" s="2"/>
      <c r="EG429" s="2"/>
      <c r="EH429" s="2"/>
      <c r="EI429" s="2"/>
      <c r="EJ429" s="2"/>
      <c r="EK429" s="2"/>
      <c r="EL429" s="2"/>
      <c r="EM429" s="2"/>
      <c r="EN429" s="2"/>
      <c r="EO429" s="2"/>
      <c r="EP429" s="2"/>
      <c r="EQ429" s="2"/>
      <c r="ER429" s="2"/>
      <c r="ES429" s="2"/>
      <c r="ET429" s="2"/>
      <c r="EU429" s="2"/>
      <c r="EV429" s="2"/>
      <c r="EW429" s="2"/>
      <c r="EX429" s="2"/>
      <c r="EY429" s="2"/>
      <c r="EZ429" s="2"/>
      <c r="FA429" s="2"/>
      <c r="FB429" s="2"/>
      <c r="FC429" s="2"/>
      <c r="FD429" s="2"/>
      <c r="FE429" s="2"/>
      <c r="FF429" s="2"/>
      <c r="FG429" s="2"/>
      <c r="FH429" s="2"/>
      <c r="FI429" s="2"/>
      <c r="FJ429" s="2"/>
      <c r="FK429" s="2"/>
      <c r="FL429" s="2"/>
      <c r="FM429" s="2"/>
      <c r="FN429" s="2"/>
      <c r="FO429" s="2"/>
      <c r="FP429" s="2"/>
      <c r="FQ429" s="2"/>
      <c r="FR429" s="2"/>
      <c r="FS429" s="2"/>
      <c r="FT429" s="2"/>
      <c r="FU429" s="2"/>
      <c r="FV429" s="2"/>
      <c r="FW429" s="2"/>
      <c r="FX429" s="2"/>
      <c r="FY429" s="2"/>
      <c r="FZ429" s="2"/>
      <c r="GA429" s="2"/>
      <c r="GB429" s="2"/>
      <c r="GC429" s="2"/>
      <c r="GD429" s="2"/>
      <c r="GE429" s="2"/>
      <c r="GF429" s="2"/>
      <c r="GG429" s="2"/>
      <c r="GH429" s="2"/>
      <c r="GI429" s="2"/>
      <c r="GJ429" s="2"/>
      <c r="GK429" s="2"/>
      <c r="GL429" s="2"/>
      <c r="GM429" s="2"/>
      <c r="GN429" s="2"/>
      <c r="GO429" s="2"/>
      <c r="GP429" s="2"/>
      <c r="GQ429" s="2"/>
      <c r="GR429" s="2"/>
      <c r="GS429" s="2"/>
      <c r="GT429" s="2"/>
      <c r="GU429" s="2"/>
      <c r="GV429" s="2"/>
      <c r="GW429" s="2"/>
      <c r="GX429" s="2"/>
      <c r="GY429" s="2"/>
      <c r="GZ429" s="2"/>
      <c r="HA429" s="2"/>
      <c r="HB429" s="2"/>
      <c r="HC429" s="2"/>
      <c r="HD429" s="2"/>
      <c r="HE429" s="2"/>
      <c r="HF429" s="2"/>
      <c r="HG429" s="2"/>
      <c r="HH429" s="2"/>
      <c r="HI429" s="2"/>
      <c r="HJ429" s="2"/>
      <c r="HK429" s="2"/>
      <c r="HL429" s="2"/>
      <c r="HM429" s="2"/>
      <c r="HN429" s="2"/>
      <c r="HO429" s="2"/>
      <c r="HP429" s="2"/>
      <c r="HQ429" s="2"/>
      <c r="HR429" s="2"/>
      <c r="HS429" s="2"/>
      <c r="HT429" s="2"/>
      <c r="HU429" s="2"/>
      <c r="HV429" s="2"/>
      <c r="HW429" s="2"/>
      <c r="HX429" s="2"/>
      <c r="HY429" s="2"/>
      <c r="HZ429" s="2"/>
      <c r="IA429" s="2"/>
      <c r="IB429" s="2"/>
      <c r="IC429" s="2"/>
      <c r="ID429" s="2"/>
      <c r="IE429" s="2"/>
      <c r="IF429" s="2"/>
      <c r="IG429" s="2"/>
      <c r="IH429" s="2"/>
      <c r="II429" s="2"/>
      <c r="IJ429" s="2"/>
      <c r="IK429" s="2"/>
      <c r="IL429" s="2"/>
      <c r="IM429" s="2"/>
      <c r="IN429" s="2"/>
    </row>
    <row r="430" spans="1:247" s="1" customFormat="1" ht="36">
      <c r="A430" s="24">
        <v>416</v>
      </c>
      <c r="B430" s="23">
        <v>2023</v>
      </c>
      <c r="C430" s="38" t="s">
        <v>1301</v>
      </c>
      <c r="D430" s="23" t="s">
        <v>41</v>
      </c>
      <c r="E430" s="23" t="s">
        <v>42</v>
      </c>
      <c r="F430" s="38" t="s">
        <v>43</v>
      </c>
      <c r="G430" s="38" t="s">
        <v>1265</v>
      </c>
      <c r="H430" s="38" t="s">
        <v>1291</v>
      </c>
      <c r="I430" s="23" t="s">
        <v>211</v>
      </c>
      <c r="J430" s="38" t="s">
        <v>1302</v>
      </c>
      <c r="K430" s="38" t="s">
        <v>89</v>
      </c>
      <c r="L430" s="38">
        <v>3</v>
      </c>
      <c r="M430" s="24" t="s">
        <v>115</v>
      </c>
      <c r="N430" s="38" t="s">
        <v>125</v>
      </c>
      <c r="O430" s="38" t="s">
        <v>205</v>
      </c>
      <c r="P430" s="38" t="s">
        <v>118</v>
      </c>
      <c r="Q430" s="81">
        <v>20</v>
      </c>
      <c r="R430" s="81">
        <v>20</v>
      </c>
      <c r="S430" s="81">
        <v>0</v>
      </c>
      <c r="T430" s="81">
        <v>0</v>
      </c>
      <c r="U430" s="81">
        <v>0</v>
      </c>
      <c r="V430" s="26" t="s">
        <v>92</v>
      </c>
      <c r="W430" s="25" t="s">
        <v>160</v>
      </c>
      <c r="X430" s="24" t="str">
        <f t="shared" si="7"/>
        <v>新开油茶产业道路约3000米，其它附属设施建设等</v>
      </c>
      <c r="Y430" s="81">
        <v>1</v>
      </c>
      <c r="Z430" s="81">
        <v>551</v>
      </c>
      <c r="AA430" s="81">
        <v>2021</v>
      </c>
      <c r="AB430" s="23">
        <v>20</v>
      </c>
      <c r="AC430" s="59" t="s">
        <v>54</v>
      </c>
      <c r="AD430" s="38" t="s">
        <v>207</v>
      </c>
      <c r="AE430" s="38" t="s">
        <v>1269</v>
      </c>
      <c r="AF430" s="26" t="s">
        <v>1291</v>
      </c>
      <c r="IJ430" s="20"/>
      <c r="IK430" s="20"/>
      <c r="IL430" s="20"/>
      <c r="IM430" s="20"/>
    </row>
    <row r="431" spans="1:32" s="2" customFormat="1" ht="48">
      <c r="A431" s="24">
        <v>417</v>
      </c>
      <c r="B431" s="24">
        <v>2023</v>
      </c>
      <c r="C431" s="24" t="s">
        <v>1303</v>
      </c>
      <c r="D431" s="24" t="s">
        <v>41</v>
      </c>
      <c r="E431" s="24" t="s">
        <v>42</v>
      </c>
      <c r="F431" s="24" t="s">
        <v>43</v>
      </c>
      <c r="G431" s="24" t="s">
        <v>1265</v>
      </c>
      <c r="H431" s="24" t="s">
        <v>1291</v>
      </c>
      <c r="I431" s="24" t="s">
        <v>211</v>
      </c>
      <c r="J431" s="24" t="s">
        <v>1304</v>
      </c>
      <c r="K431" s="24" t="s">
        <v>89</v>
      </c>
      <c r="L431" s="24">
        <v>0.026</v>
      </c>
      <c r="M431" s="24" t="s">
        <v>115</v>
      </c>
      <c r="N431" s="24" t="s">
        <v>125</v>
      </c>
      <c r="O431" s="24" t="s">
        <v>254</v>
      </c>
      <c r="P431" s="24" t="s">
        <v>72</v>
      </c>
      <c r="Q431" s="24">
        <v>51</v>
      </c>
      <c r="R431" s="24">
        <v>51</v>
      </c>
      <c r="S431" s="24">
        <v>0</v>
      </c>
      <c r="T431" s="24">
        <v>0</v>
      </c>
      <c r="U431" s="24">
        <v>0</v>
      </c>
      <c r="V431" s="26" t="s">
        <v>92</v>
      </c>
      <c r="W431" s="24" t="s">
        <v>218</v>
      </c>
      <c r="X431" s="24" t="str">
        <f t="shared" si="7"/>
        <v>桥梁建设水口桥1长约26米、宽2.5米等</v>
      </c>
      <c r="Y431" s="24">
        <v>1</v>
      </c>
      <c r="Z431" s="24">
        <v>72</v>
      </c>
      <c r="AA431" s="24">
        <v>291</v>
      </c>
      <c r="AB431" s="24">
        <v>20</v>
      </c>
      <c r="AC431" s="24" t="s">
        <v>54</v>
      </c>
      <c r="AD431" s="24" t="s">
        <v>279</v>
      </c>
      <c r="AE431" s="24" t="s">
        <v>1269</v>
      </c>
      <c r="AF431" s="24" t="s">
        <v>1291</v>
      </c>
    </row>
    <row r="432" spans="1:247" s="1" customFormat="1" ht="60">
      <c r="A432" s="24">
        <v>418</v>
      </c>
      <c r="B432" s="23">
        <v>2023</v>
      </c>
      <c r="C432" s="38" t="s">
        <v>1305</v>
      </c>
      <c r="D432" s="23" t="s">
        <v>41</v>
      </c>
      <c r="E432" s="23" t="s">
        <v>42</v>
      </c>
      <c r="F432" s="38" t="s">
        <v>43</v>
      </c>
      <c r="G432" s="38" t="s">
        <v>1265</v>
      </c>
      <c r="H432" s="38" t="s">
        <v>1306</v>
      </c>
      <c r="I432" s="26" t="s">
        <v>186</v>
      </c>
      <c r="J432" s="38" t="s">
        <v>1307</v>
      </c>
      <c r="K432" s="38" t="s">
        <v>89</v>
      </c>
      <c r="L432" s="38">
        <v>4</v>
      </c>
      <c r="M432" s="23" t="s">
        <v>115</v>
      </c>
      <c r="N432" s="38" t="s">
        <v>125</v>
      </c>
      <c r="O432" s="23" t="s">
        <v>126</v>
      </c>
      <c r="P432" s="38" t="s">
        <v>72</v>
      </c>
      <c r="Q432" s="81">
        <v>90</v>
      </c>
      <c r="R432" s="81">
        <v>90</v>
      </c>
      <c r="S432" s="81">
        <v>0</v>
      </c>
      <c r="T432" s="81">
        <v>0</v>
      </c>
      <c r="U432" s="81">
        <v>0</v>
      </c>
      <c r="V432" s="26" t="s">
        <v>92</v>
      </c>
      <c r="W432" s="24" t="s">
        <v>119</v>
      </c>
      <c r="X432" s="24" t="str">
        <f t="shared" si="7"/>
        <v>新建拦水坝、蓄水池、清水池、主管及各类管网铺设约4000米，其它附属设施建设等</v>
      </c>
      <c r="Y432" s="81">
        <v>1</v>
      </c>
      <c r="Z432" s="81">
        <v>406</v>
      </c>
      <c r="AA432" s="81">
        <v>1585</v>
      </c>
      <c r="AB432" s="23">
        <v>20</v>
      </c>
      <c r="AC432" s="59" t="s">
        <v>54</v>
      </c>
      <c r="AD432" s="38" t="s">
        <v>129</v>
      </c>
      <c r="AE432" s="38" t="s">
        <v>1269</v>
      </c>
      <c r="AF432" s="26" t="s">
        <v>1306</v>
      </c>
      <c r="IJ432" s="20"/>
      <c r="IK432" s="20"/>
      <c r="IL432" s="20"/>
      <c r="IM432" s="20"/>
    </row>
    <row r="433" spans="1:32" s="2" customFormat="1" ht="156">
      <c r="A433" s="24">
        <v>419</v>
      </c>
      <c r="B433" s="24">
        <v>2023</v>
      </c>
      <c r="C433" s="24" t="s">
        <v>1308</v>
      </c>
      <c r="D433" s="24" t="s">
        <v>41</v>
      </c>
      <c r="E433" s="24" t="s">
        <v>42</v>
      </c>
      <c r="F433" s="24" t="s">
        <v>43</v>
      </c>
      <c r="G433" s="24" t="s">
        <v>1265</v>
      </c>
      <c r="H433" s="24" t="s">
        <v>1306</v>
      </c>
      <c r="I433" s="24" t="s">
        <v>186</v>
      </c>
      <c r="J433" s="24" t="s">
        <v>1309</v>
      </c>
      <c r="K433" s="24" t="s">
        <v>192</v>
      </c>
      <c r="L433" s="24">
        <v>700</v>
      </c>
      <c r="M433" s="24" t="s">
        <v>49</v>
      </c>
      <c r="N433" s="24" t="s">
        <v>90</v>
      </c>
      <c r="O433" s="24" t="s">
        <v>91</v>
      </c>
      <c r="P433" s="24" t="s">
        <v>52</v>
      </c>
      <c r="Q433" s="24">
        <v>70</v>
      </c>
      <c r="R433" s="24">
        <v>70</v>
      </c>
      <c r="S433" s="24">
        <v>0</v>
      </c>
      <c r="T433" s="24">
        <v>0</v>
      </c>
      <c r="U433" s="24">
        <v>0</v>
      </c>
      <c r="V433" s="26" t="s">
        <v>92</v>
      </c>
      <c r="W433" s="24" t="s">
        <v>1310</v>
      </c>
      <c r="X433" s="24" t="str">
        <f t="shared" si="7"/>
        <v>育秧厂房建设约700平方米、育秧设备采购1套、挡土设施约1000立方米、土地平整等</v>
      </c>
      <c r="Y433" s="24">
        <v>1</v>
      </c>
      <c r="Z433" s="24">
        <v>54</v>
      </c>
      <c r="AA433" s="24">
        <v>290</v>
      </c>
      <c r="AB433" s="24">
        <v>35</v>
      </c>
      <c r="AC433" s="24" t="s">
        <v>54</v>
      </c>
      <c r="AD433" s="24" t="s">
        <v>55</v>
      </c>
      <c r="AE433" s="24" t="s">
        <v>1269</v>
      </c>
      <c r="AF433" s="24" t="s">
        <v>1306</v>
      </c>
    </row>
    <row r="434" spans="1:247" s="1" customFormat="1" ht="48">
      <c r="A434" s="24">
        <v>420</v>
      </c>
      <c r="B434" s="23">
        <v>2023</v>
      </c>
      <c r="C434" s="38" t="s">
        <v>1311</v>
      </c>
      <c r="D434" s="23" t="s">
        <v>41</v>
      </c>
      <c r="E434" s="23" t="s">
        <v>42</v>
      </c>
      <c r="F434" s="38" t="s">
        <v>43</v>
      </c>
      <c r="G434" s="38" t="s">
        <v>1265</v>
      </c>
      <c r="H434" s="38" t="s">
        <v>1312</v>
      </c>
      <c r="I434" s="38" t="s">
        <v>87</v>
      </c>
      <c r="J434" s="38" t="s">
        <v>1313</v>
      </c>
      <c r="K434" s="38" t="s">
        <v>89</v>
      </c>
      <c r="L434" s="38">
        <v>0.3</v>
      </c>
      <c r="M434" s="23" t="s">
        <v>115</v>
      </c>
      <c r="N434" s="38" t="s">
        <v>125</v>
      </c>
      <c r="O434" s="23" t="s">
        <v>254</v>
      </c>
      <c r="P434" s="23" t="s">
        <v>118</v>
      </c>
      <c r="Q434" s="81">
        <v>25</v>
      </c>
      <c r="R434" s="81">
        <v>25</v>
      </c>
      <c r="S434" s="81">
        <v>0</v>
      </c>
      <c r="T434" s="81">
        <v>0</v>
      </c>
      <c r="U434" s="81">
        <v>0</v>
      </c>
      <c r="V434" s="26" t="s">
        <v>92</v>
      </c>
      <c r="W434" s="24" t="s">
        <v>119</v>
      </c>
      <c r="X434" s="24" t="str">
        <f t="shared" si="7"/>
        <v>桥梁建设长12米、宽4.5米，道路建设约300米，其它附属设施建设等</v>
      </c>
      <c r="Y434" s="81">
        <v>1</v>
      </c>
      <c r="Z434" s="81">
        <v>52</v>
      </c>
      <c r="AA434" s="81">
        <v>185</v>
      </c>
      <c r="AB434" s="23">
        <v>20</v>
      </c>
      <c r="AC434" s="59" t="s">
        <v>54</v>
      </c>
      <c r="AD434" s="26" t="s">
        <v>255</v>
      </c>
      <c r="AE434" s="38" t="s">
        <v>1269</v>
      </c>
      <c r="AF434" s="26" t="s">
        <v>1312</v>
      </c>
      <c r="IJ434" s="20"/>
      <c r="IK434" s="20"/>
      <c r="IL434" s="20"/>
      <c r="IM434" s="20"/>
    </row>
    <row r="435" spans="1:247" s="1" customFormat="1" ht="108">
      <c r="A435" s="24">
        <v>421</v>
      </c>
      <c r="B435" s="23">
        <v>2023</v>
      </c>
      <c r="C435" s="38" t="s">
        <v>1314</v>
      </c>
      <c r="D435" s="23" t="s">
        <v>41</v>
      </c>
      <c r="E435" s="23" t="s">
        <v>42</v>
      </c>
      <c r="F435" s="38" t="s">
        <v>43</v>
      </c>
      <c r="G435" s="38" t="s">
        <v>1265</v>
      </c>
      <c r="H435" s="38" t="s">
        <v>1312</v>
      </c>
      <c r="I435" s="38" t="s">
        <v>87</v>
      </c>
      <c r="J435" s="38" t="s">
        <v>1315</v>
      </c>
      <c r="K435" s="38" t="s">
        <v>100</v>
      </c>
      <c r="L435" s="38">
        <v>160</v>
      </c>
      <c r="M435" s="24" t="s">
        <v>49</v>
      </c>
      <c r="N435" s="38" t="s">
        <v>90</v>
      </c>
      <c r="O435" s="38" t="s">
        <v>91</v>
      </c>
      <c r="P435" s="38" t="s">
        <v>52</v>
      </c>
      <c r="Q435" s="81">
        <v>85</v>
      </c>
      <c r="R435" s="81">
        <v>85</v>
      </c>
      <c r="S435" s="81">
        <v>0</v>
      </c>
      <c r="T435" s="81">
        <v>0</v>
      </c>
      <c r="U435" s="81">
        <v>0</v>
      </c>
      <c r="V435" s="26" t="s">
        <v>92</v>
      </c>
      <c r="W435" s="81" t="s">
        <v>1316</v>
      </c>
      <c r="X435" s="24" t="str">
        <f t="shared" si="7"/>
        <v>牧草基地约160亩，道路拓宽约400米，改造机耕道约700米，新修水渠约700米、水渠维修、基地附属设施建设等</v>
      </c>
      <c r="Y435" s="81">
        <v>1</v>
      </c>
      <c r="Z435" s="81">
        <v>491</v>
      </c>
      <c r="AA435" s="81">
        <v>1857</v>
      </c>
      <c r="AB435" s="23">
        <v>20</v>
      </c>
      <c r="AC435" s="59" t="s">
        <v>54</v>
      </c>
      <c r="AD435" s="26" t="s">
        <v>55</v>
      </c>
      <c r="AE435" s="38" t="s">
        <v>1269</v>
      </c>
      <c r="AF435" s="26" t="s">
        <v>1312</v>
      </c>
      <c r="IJ435" s="20"/>
      <c r="IK435" s="20"/>
      <c r="IL435" s="20"/>
      <c r="IM435" s="20"/>
    </row>
    <row r="436" spans="1:32" s="2" customFormat="1" ht="48">
      <c r="A436" s="24">
        <v>422</v>
      </c>
      <c r="B436" s="24">
        <v>2023</v>
      </c>
      <c r="C436" s="24" t="s">
        <v>1317</v>
      </c>
      <c r="D436" s="24" t="s">
        <v>41</v>
      </c>
      <c r="E436" s="24" t="s">
        <v>42</v>
      </c>
      <c r="F436" s="24" t="s">
        <v>43</v>
      </c>
      <c r="G436" s="24" t="s">
        <v>1265</v>
      </c>
      <c r="H436" s="24" t="s">
        <v>1312</v>
      </c>
      <c r="I436" s="24" t="s">
        <v>87</v>
      </c>
      <c r="J436" s="24" t="s">
        <v>1318</v>
      </c>
      <c r="K436" s="24" t="s">
        <v>192</v>
      </c>
      <c r="L436" s="24">
        <v>2000</v>
      </c>
      <c r="M436" s="24" t="s">
        <v>115</v>
      </c>
      <c r="N436" s="24" t="s">
        <v>125</v>
      </c>
      <c r="O436" s="24" t="s">
        <v>205</v>
      </c>
      <c r="P436" s="24" t="s">
        <v>118</v>
      </c>
      <c r="Q436" s="24">
        <v>50</v>
      </c>
      <c r="R436" s="24">
        <v>50</v>
      </c>
      <c r="S436" s="24">
        <v>0</v>
      </c>
      <c r="T436" s="24">
        <v>0</v>
      </c>
      <c r="U436" s="24">
        <v>0</v>
      </c>
      <c r="V436" s="26" t="s">
        <v>92</v>
      </c>
      <c r="W436" s="24" t="s">
        <v>218</v>
      </c>
      <c r="X436" s="24" t="str">
        <f t="shared" si="7"/>
        <v>产业道路约2000平方米等附属设施建设</v>
      </c>
      <c r="Y436" s="24">
        <v>1</v>
      </c>
      <c r="Z436" s="24">
        <v>41</v>
      </c>
      <c r="AA436" s="24">
        <v>157</v>
      </c>
      <c r="AB436" s="24">
        <v>12</v>
      </c>
      <c r="AC436" s="24" t="s">
        <v>54</v>
      </c>
      <c r="AD436" s="24" t="s">
        <v>207</v>
      </c>
      <c r="AE436" s="24" t="s">
        <v>1269</v>
      </c>
      <c r="AF436" s="24" t="s">
        <v>1312</v>
      </c>
    </row>
    <row r="437" spans="1:247" s="1" customFormat="1" ht="36">
      <c r="A437" s="24">
        <v>423</v>
      </c>
      <c r="B437" s="23">
        <v>2023</v>
      </c>
      <c r="C437" s="38" t="s">
        <v>1319</v>
      </c>
      <c r="D437" s="23" t="s">
        <v>41</v>
      </c>
      <c r="E437" s="23" t="s">
        <v>42</v>
      </c>
      <c r="F437" s="38" t="s">
        <v>43</v>
      </c>
      <c r="G437" s="38" t="s">
        <v>1265</v>
      </c>
      <c r="H437" s="38" t="s">
        <v>1312</v>
      </c>
      <c r="I437" s="38" t="s">
        <v>87</v>
      </c>
      <c r="J437" s="38" t="s">
        <v>1320</v>
      </c>
      <c r="K437" s="38" t="s">
        <v>192</v>
      </c>
      <c r="L437" s="38">
        <v>1600</v>
      </c>
      <c r="M437" s="23" t="s">
        <v>115</v>
      </c>
      <c r="N437" s="38" t="s">
        <v>125</v>
      </c>
      <c r="O437" s="23" t="s">
        <v>254</v>
      </c>
      <c r="P437" s="23" t="s">
        <v>118</v>
      </c>
      <c r="Q437" s="81">
        <v>25</v>
      </c>
      <c r="R437" s="81">
        <v>25</v>
      </c>
      <c r="S437" s="81">
        <v>0</v>
      </c>
      <c r="T437" s="81">
        <v>0</v>
      </c>
      <c r="U437" s="81">
        <v>0</v>
      </c>
      <c r="V437" s="26" t="s">
        <v>92</v>
      </c>
      <c r="W437" s="24" t="s">
        <v>119</v>
      </c>
      <c r="X437" s="24" t="str">
        <f t="shared" si="7"/>
        <v>硬化道路1600平方米及附属设施建设</v>
      </c>
      <c r="Y437" s="81">
        <v>1</v>
      </c>
      <c r="Z437" s="81">
        <v>491</v>
      </c>
      <c r="AA437" s="81">
        <v>1857</v>
      </c>
      <c r="AB437" s="23">
        <v>20</v>
      </c>
      <c r="AC437" s="59" t="s">
        <v>54</v>
      </c>
      <c r="AD437" s="26" t="s">
        <v>255</v>
      </c>
      <c r="AE437" s="38" t="s">
        <v>1269</v>
      </c>
      <c r="AF437" s="26" t="s">
        <v>1312</v>
      </c>
      <c r="IJ437" s="20"/>
      <c r="IK437" s="20"/>
      <c r="IL437" s="20"/>
      <c r="IM437" s="20"/>
    </row>
    <row r="438" spans="1:247" s="1" customFormat="1" ht="36">
      <c r="A438" s="24">
        <v>424</v>
      </c>
      <c r="B438" s="23">
        <v>2023</v>
      </c>
      <c r="C438" s="38" t="s">
        <v>1321</v>
      </c>
      <c r="D438" s="23" t="s">
        <v>58</v>
      </c>
      <c r="E438" s="23" t="s">
        <v>42</v>
      </c>
      <c r="F438" s="38" t="s">
        <v>43</v>
      </c>
      <c r="G438" s="38" t="s">
        <v>1265</v>
      </c>
      <c r="H438" s="38" t="s">
        <v>1312</v>
      </c>
      <c r="I438" s="38" t="s">
        <v>87</v>
      </c>
      <c r="J438" s="38" t="s">
        <v>1322</v>
      </c>
      <c r="K438" s="52" t="s">
        <v>89</v>
      </c>
      <c r="L438" s="38">
        <v>0.3</v>
      </c>
      <c r="M438" s="38" t="s">
        <v>115</v>
      </c>
      <c r="N438" s="38" t="s">
        <v>125</v>
      </c>
      <c r="O438" s="23" t="s">
        <v>254</v>
      </c>
      <c r="P438" s="23" t="s">
        <v>118</v>
      </c>
      <c r="Q438" s="81">
        <v>40</v>
      </c>
      <c r="R438" s="81">
        <v>40</v>
      </c>
      <c r="S438" s="81">
        <v>0</v>
      </c>
      <c r="T438" s="81">
        <v>0</v>
      </c>
      <c r="U438" s="81">
        <v>0</v>
      </c>
      <c r="V438" s="26" t="s">
        <v>92</v>
      </c>
      <c r="W438" s="24" t="s">
        <v>119</v>
      </c>
      <c r="X438" s="24" t="str">
        <f t="shared" si="7"/>
        <v>道路拓宽300米，挡土约300立方米，其它附属设施建设</v>
      </c>
      <c r="Y438" s="81">
        <v>1</v>
      </c>
      <c r="Z438" s="81">
        <v>52</v>
      </c>
      <c r="AA438" s="81">
        <v>185</v>
      </c>
      <c r="AB438" s="23">
        <v>20</v>
      </c>
      <c r="AC438" s="59" t="s">
        <v>54</v>
      </c>
      <c r="AD438" s="26" t="s">
        <v>255</v>
      </c>
      <c r="AE438" s="38" t="s">
        <v>1269</v>
      </c>
      <c r="AF438" s="26" t="s">
        <v>1312</v>
      </c>
      <c r="IJ438" s="20"/>
      <c r="IK438" s="20"/>
      <c r="IL438" s="20"/>
      <c r="IM438" s="20"/>
    </row>
    <row r="439" spans="1:32" s="2" customFormat="1" ht="48">
      <c r="A439" s="24">
        <v>425</v>
      </c>
      <c r="B439" s="24">
        <v>2023</v>
      </c>
      <c r="C439" s="24" t="s">
        <v>1323</v>
      </c>
      <c r="D439" s="24" t="s">
        <v>41</v>
      </c>
      <c r="E439" s="24" t="s">
        <v>42</v>
      </c>
      <c r="F439" s="24" t="s">
        <v>43</v>
      </c>
      <c r="G439" s="24" t="s">
        <v>1265</v>
      </c>
      <c r="H439" s="24" t="s">
        <v>1312</v>
      </c>
      <c r="I439" s="24" t="s">
        <v>87</v>
      </c>
      <c r="J439" s="24" t="s">
        <v>1324</v>
      </c>
      <c r="K439" s="24" t="s">
        <v>1325</v>
      </c>
      <c r="L439" s="24">
        <v>6</v>
      </c>
      <c r="M439" s="24" t="s">
        <v>49</v>
      </c>
      <c r="N439" s="24" t="s">
        <v>90</v>
      </c>
      <c r="O439" s="24" t="s">
        <v>91</v>
      </c>
      <c r="P439" s="24" t="s">
        <v>52</v>
      </c>
      <c r="Q439" s="24">
        <v>13</v>
      </c>
      <c r="R439" s="24">
        <v>13</v>
      </c>
      <c r="S439" s="24">
        <v>0</v>
      </c>
      <c r="T439" s="24"/>
      <c r="U439" s="24">
        <v>0</v>
      </c>
      <c r="V439" s="24" t="str">
        <f>VLOOKUP(C:C,'[1]12'!$C:$U,19,FALSE)</f>
        <v>据实补助</v>
      </c>
      <c r="W439" s="24" t="s">
        <v>1326</v>
      </c>
      <c r="X439" s="24" t="str">
        <f t="shared" si="7"/>
        <v>食用菌智能棚维修建设6间、智能棚损毁设备维修购置1套等</v>
      </c>
      <c r="Y439" s="24">
        <v>1</v>
      </c>
      <c r="Z439" s="24">
        <v>52</v>
      </c>
      <c r="AA439" s="24">
        <v>185</v>
      </c>
      <c r="AB439" s="24">
        <v>20</v>
      </c>
      <c r="AC439" s="24" t="s">
        <v>54</v>
      </c>
      <c r="AD439" s="24" t="s">
        <v>55</v>
      </c>
      <c r="AE439" s="24" t="s">
        <v>1269</v>
      </c>
      <c r="AF439" s="24" t="s">
        <v>1312</v>
      </c>
    </row>
    <row r="440" spans="1:32" s="2" customFormat="1" ht="36">
      <c r="A440" s="24">
        <v>426</v>
      </c>
      <c r="B440" s="24">
        <v>2023</v>
      </c>
      <c r="C440" s="24" t="s">
        <v>1327</v>
      </c>
      <c r="D440" s="24" t="s">
        <v>41</v>
      </c>
      <c r="E440" s="24" t="s">
        <v>42</v>
      </c>
      <c r="F440" s="24" t="s">
        <v>43</v>
      </c>
      <c r="G440" s="24" t="s">
        <v>1265</v>
      </c>
      <c r="H440" s="24" t="s">
        <v>1266</v>
      </c>
      <c r="I440" s="24" t="s">
        <v>211</v>
      </c>
      <c r="J440" s="24" t="s">
        <v>1328</v>
      </c>
      <c r="K440" s="24" t="s">
        <v>192</v>
      </c>
      <c r="L440" s="24">
        <v>80</v>
      </c>
      <c r="M440" s="24" t="s">
        <v>115</v>
      </c>
      <c r="N440" s="24" t="s">
        <v>116</v>
      </c>
      <c r="O440" s="24" t="s">
        <v>117</v>
      </c>
      <c r="P440" s="24" t="s">
        <v>72</v>
      </c>
      <c r="Q440" s="24">
        <v>26</v>
      </c>
      <c r="R440" s="24">
        <v>0</v>
      </c>
      <c r="S440" s="24">
        <v>26</v>
      </c>
      <c r="T440" s="23">
        <v>0</v>
      </c>
      <c r="U440" s="24">
        <v>0</v>
      </c>
      <c r="V440" s="26" t="s">
        <v>92</v>
      </c>
      <c r="W440" s="24" t="s">
        <v>119</v>
      </c>
      <c r="X440" s="24" t="str">
        <f t="shared" si="7"/>
        <v>浆砌片石挡土约200立方米，道路建设约200平方米等</v>
      </c>
      <c r="Y440" s="24">
        <v>1</v>
      </c>
      <c r="Z440" s="24">
        <v>35</v>
      </c>
      <c r="AA440" s="24">
        <v>136</v>
      </c>
      <c r="AB440" s="24">
        <v>19</v>
      </c>
      <c r="AC440" s="24" t="s">
        <v>54</v>
      </c>
      <c r="AD440" s="24" t="s">
        <v>55</v>
      </c>
      <c r="AE440" s="24" t="s">
        <v>1269</v>
      </c>
      <c r="AF440" s="24" t="s">
        <v>1266</v>
      </c>
    </row>
    <row r="441" spans="1:32" s="2" customFormat="1" ht="36">
      <c r="A441" s="24">
        <v>427</v>
      </c>
      <c r="B441" s="24">
        <v>2023</v>
      </c>
      <c r="C441" s="24" t="s">
        <v>1329</v>
      </c>
      <c r="D441" s="24" t="s">
        <v>41</v>
      </c>
      <c r="E441" s="24" t="s">
        <v>42</v>
      </c>
      <c r="F441" s="24" t="s">
        <v>43</v>
      </c>
      <c r="G441" s="24" t="s">
        <v>1265</v>
      </c>
      <c r="H441" s="24" t="s">
        <v>1306</v>
      </c>
      <c r="I441" s="24" t="s">
        <v>186</v>
      </c>
      <c r="J441" s="24" t="s">
        <v>1330</v>
      </c>
      <c r="K441" s="24" t="s">
        <v>192</v>
      </c>
      <c r="L441" s="24">
        <v>100</v>
      </c>
      <c r="M441" s="24" t="s">
        <v>115</v>
      </c>
      <c r="N441" s="24" t="s">
        <v>116</v>
      </c>
      <c r="O441" s="24" t="s">
        <v>117</v>
      </c>
      <c r="P441" s="24" t="s">
        <v>72</v>
      </c>
      <c r="Q441" s="24">
        <v>26</v>
      </c>
      <c r="R441" s="24">
        <v>0</v>
      </c>
      <c r="S441" s="24">
        <v>26</v>
      </c>
      <c r="T441" s="23">
        <v>0</v>
      </c>
      <c r="U441" s="24">
        <v>0</v>
      </c>
      <c r="V441" s="26" t="s">
        <v>92</v>
      </c>
      <c r="W441" s="24" t="s">
        <v>119</v>
      </c>
      <c r="X441" s="24" t="str">
        <f t="shared" si="7"/>
        <v>油茶产业园区建设约300平方米等</v>
      </c>
      <c r="Y441" s="24">
        <v>1</v>
      </c>
      <c r="Z441" s="24">
        <v>25</v>
      </c>
      <c r="AA441" s="24">
        <v>96</v>
      </c>
      <c r="AB441" s="24">
        <v>19</v>
      </c>
      <c r="AC441" s="24" t="s">
        <v>54</v>
      </c>
      <c r="AD441" s="24" t="s">
        <v>55</v>
      </c>
      <c r="AE441" s="24" t="s">
        <v>1269</v>
      </c>
      <c r="AF441" s="24" t="s">
        <v>1306</v>
      </c>
    </row>
    <row r="442" spans="1:247" s="1" customFormat="1" ht="72">
      <c r="A442" s="24">
        <v>428</v>
      </c>
      <c r="B442" s="28">
        <v>2023</v>
      </c>
      <c r="C442" s="38" t="s">
        <v>1331</v>
      </c>
      <c r="D442" s="28" t="s">
        <v>41</v>
      </c>
      <c r="E442" s="23" t="s">
        <v>42</v>
      </c>
      <c r="F442" s="38" t="s">
        <v>43</v>
      </c>
      <c r="G442" s="38" t="s">
        <v>1265</v>
      </c>
      <c r="H442" s="38" t="s">
        <v>1266</v>
      </c>
      <c r="I442" s="23" t="s">
        <v>211</v>
      </c>
      <c r="J442" s="38" t="s">
        <v>1332</v>
      </c>
      <c r="K442" s="38" t="s">
        <v>89</v>
      </c>
      <c r="L442" s="38">
        <v>3</v>
      </c>
      <c r="M442" s="25" t="s">
        <v>115</v>
      </c>
      <c r="N442" s="38" t="s">
        <v>125</v>
      </c>
      <c r="O442" s="23" t="s">
        <v>205</v>
      </c>
      <c r="P442" s="38" t="s">
        <v>118</v>
      </c>
      <c r="Q442" s="81">
        <v>20</v>
      </c>
      <c r="R442" s="81">
        <v>20</v>
      </c>
      <c r="S442" s="81">
        <v>0</v>
      </c>
      <c r="T442" s="81">
        <v>0</v>
      </c>
      <c r="U442" s="81">
        <v>0</v>
      </c>
      <c r="V442" s="26" t="s">
        <v>92</v>
      </c>
      <c r="W442" s="52" t="s">
        <v>1333</v>
      </c>
      <c r="X442" s="24" t="str">
        <f t="shared" si="7"/>
        <v>产业道路建设长约3000米，平均宽3米，其它附属设施建设等</v>
      </c>
      <c r="Y442" s="81">
        <v>1</v>
      </c>
      <c r="Z442" s="81">
        <v>134</v>
      </c>
      <c r="AA442" s="81">
        <v>484</v>
      </c>
      <c r="AB442" s="23">
        <v>20</v>
      </c>
      <c r="AC442" s="59" t="s">
        <v>54</v>
      </c>
      <c r="AD442" s="38" t="s">
        <v>207</v>
      </c>
      <c r="AE442" s="38" t="s">
        <v>1269</v>
      </c>
      <c r="AF442" s="26" t="s">
        <v>1266</v>
      </c>
      <c r="IJ442" s="20"/>
      <c r="IK442" s="20"/>
      <c r="IL442" s="20"/>
      <c r="IM442" s="20"/>
    </row>
    <row r="443" spans="1:247" s="1" customFormat="1" ht="72">
      <c r="A443" s="24">
        <v>429</v>
      </c>
      <c r="B443" s="28">
        <v>2023</v>
      </c>
      <c r="C443" s="38" t="s">
        <v>1334</v>
      </c>
      <c r="D443" s="28" t="s">
        <v>41</v>
      </c>
      <c r="E443" s="23" t="s">
        <v>42</v>
      </c>
      <c r="F443" s="38" t="s">
        <v>43</v>
      </c>
      <c r="G443" s="38" t="s">
        <v>1265</v>
      </c>
      <c r="H443" s="38" t="s">
        <v>1266</v>
      </c>
      <c r="I443" s="23" t="s">
        <v>211</v>
      </c>
      <c r="J443" s="38" t="s">
        <v>1335</v>
      </c>
      <c r="K443" s="38" t="s">
        <v>192</v>
      </c>
      <c r="L443" s="38">
        <v>4500</v>
      </c>
      <c r="M443" s="25" t="s">
        <v>115</v>
      </c>
      <c r="N443" s="38" t="s">
        <v>125</v>
      </c>
      <c r="O443" s="23" t="s">
        <v>205</v>
      </c>
      <c r="P443" s="38" t="s">
        <v>118</v>
      </c>
      <c r="Q443" s="81">
        <v>67</v>
      </c>
      <c r="R443" s="81">
        <v>67</v>
      </c>
      <c r="S443" s="81">
        <v>0</v>
      </c>
      <c r="T443" s="81">
        <v>0</v>
      </c>
      <c r="U443" s="81">
        <v>0</v>
      </c>
      <c r="V443" s="26" t="s">
        <v>92</v>
      </c>
      <c r="W443" s="52" t="s">
        <v>1333</v>
      </c>
      <c r="X443" s="24" t="str">
        <f t="shared" si="7"/>
        <v>产业道路硬化长约4500平方米，其它附属设施建设等</v>
      </c>
      <c r="Y443" s="81">
        <v>1</v>
      </c>
      <c r="Z443" s="81">
        <v>134</v>
      </c>
      <c r="AA443" s="81">
        <v>484</v>
      </c>
      <c r="AB443" s="23">
        <v>20</v>
      </c>
      <c r="AC443" s="59" t="s">
        <v>54</v>
      </c>
      <c r="AD443" s="38" t="s">
        <v>207</v>
      </c>
      <c r="AE443" s="38" t="s">
        <v>1269</v>
      </c>
      <c r="AF443" s="26" t="s">
        <v>1266</v>
      </c>
      <c r="IJ443" s="20"/>
      <c r="IK443" s="20"/>
      <c r="IL443" s="20"/>
      <c r="IM443" s="20"/>
    </row>
    <row r="444" spans="1:247" s="1" customFormat="1" ht="36">
      <c r="A444" s="24">
        <v>430</v>
      </c>
      <c r="B444" s="23">
        <v>2023</v>
      </c>
      <c r="C444" s="38" t="s">
        <v>1336</v>
      </c>
      <c r="D444" s="26" t="s">
        <v>41</v>
      </c>
      <c r="E444" s="23" t="s">
        <v>42</v>
      </c>
      <c r="F444" s="38" t="s">
        <v>43</v>
      </c>
      <c r="G444" s="38" t="s">
        <v>1265</v>
      </c>
      <c r="H444" s="38" t="s">
        <v>1312</v>
      </c>
      <c r="I444" s="38" t="s">
        <v>87</v>
      </c>
      <c r="J444" s="81" t="s">
        <v>1337</v>
      </c>
      <c r="K444" s="38" t="s">
        <v>89</v>
      </c>
      <c r="L444" s="38">
        <v>4</v>
      </c>
      <c r="M444" s="23" t="s">
        <v>115</v>
      </c>
      <c r="N444" s="38" t="s">
        <v>125</v>
      </c>
      <c r="O444" s="23" t="s">
        <v>126</v>
      </c>
      <c r="P444" s="38" t="s">
        <v>72</v>
      </c>
      <c r="Q444" s="81">
        <v>40</v>
      </c>
      <c r="R444" s="81">
        <v>40</v>
      </c>
      <c r="S444" s="81">
        <v>0</v>
      </c>
      <c r="T444" s="81">
        <v>0</v>
      </c>
      <c r="U444" s="81">
        <v>0</v>
      </c>
      <c r="V444" s="26" t="s">
        <v>92</v>
      </c>
      <c r="W444" s="24" t="s">
        <v>119</v>
      </c>
      <c r="X444" s="24" t="str">
        <f t="shared" si="7"/>
        <v>铺设主管及各类管网铺设约4000米，其它附属设施建设等</v>
      </c>
      <c r="Y444" s="81">
        <v>1</v>
      </c>
      <c r="Z444" s="81">
        <v>386</v>
      </c>
      <c r="AA444" s="81">
        <v>1062</v>
      </c>
      <c r="AB444" s="23">
        <v>20</v>
      </c>
      <c r="AC444" s="59" t="s">
        <v>54</v>
      </c>
      <c r="AD444" s="38" t="s">
        <v>129</v>
      </c>
      <c r="AE444" s="38" t="s">
        <v>1269</v>
      </c>
      <c r="AF444" s="26" t="s">
        <v>1312</v>
      </c>
      <c r="IJ444" s="20"/>
      <c r="IK444" s="20"/>
      <c r="IL444" s="20"/>
      <c r="IM444" s="20"/>
    </row>
    <row r="445" spans="1:32" s="2" customFormat="1" ht="36">
      <c r="A445" s="24">
        <v>431</v>
      </c>
      <c r="B445" s="24">
        <v>2023</v>
      </c>
      <c r="C445" s="24" t="s">
        <v>1338</v>
      </c>
      <c r="D445" s="24" t="s">
        <v>41</v>
      </c>
      <c r="E445" s="24" t="s">
        <v>42</v>
      </c>
      <c r="F445" s="24" t="s">
        <v>43</v>
      </c>
      <c r="G445" s="24" t="s">
        <v>1265</v>
      </c>
      <c r="H445" s="24" t="s">
        <v>1286</v>
      </c>
      <c r="I445" s="24" t="s">
        <v>186</v>
      </c>
      <c r="J445" s="24" t="s">
        <v>1339</v>
      </c>
      <c r="K445" s="24" t="s">
        <v>89</v>
      </c>
      <c r="L445" s="24">
        <v>1.2</v>
      </c>
      <c r="M445" s="24" t="s">
        <v>115</v>
      </c>
      <c r="N445" s="24" t="s">
        <v>125</v>
      </c>
      <c r="O445" s="24" t="s">
        <v>126</v>
      </c>
      <c r="P445" s="24" t="s">
        <v>118</v>
      </c>
      <c r="Q445" s="24">
        <v>15</v>
      </c>
      <c r="R445" s="24">
        <v>15</v>
      </c>
      <c r="S445" s="24">
        <v>0</v>
      </c>
      <c r="T445" s="24">
        <v>0</v>
      </c>
      <c r="U445" s="24">
        <v>0</v>
      </c>
      <c r="V445" s="26" t="s">
        <v>92</v>
      </c>
      <c r="W445" s="24" t="s">
        <v>128</v>
      </c>
      <c r="X445" s="24" t="str">
        <f t="shared" si="7"/>
        <v>铺设主管及各类管网铺设约1200米等</v>
      </c>
      <c r="Y445" s="24">
        <v>1</v>
      </c>
      <c r="Z445" s="24">
        <v>125</v>
      </c>
      <c r="AA445" s="24">
        <v>458</v>
      </c>
      <c r="AB445" s="24">
        <v>56</v>
      </c>
      <c r="AC445" s="24" t="s">
        <v>54</v>
      </c>
      <c r="AD445" s="24" t="s">
        <v>129</v>
      </c>
      <c r="AE445" s="24" t="s">
        <v>1269</v>
      </c>
      <c r="AF445" s="24" t="s">
        <v>1286</v>
      </c>
    </row>
    <row r="446" spans="1:247" s="1" customFormat="1" ht="36">
      <c r="A446" s="24">
        <v>432</v>
      </c>
      <c r="B446" s="23">
        <v>2023</v>
      </c>
      <c r="C446" s="38" t="s">
        <v>1340</v>
      </c>
      <c r="D446" s="26" t="s">
        <v>41</v>
      </c>
      <c r="E446" s="23" t="s">
        <v>42</v>
      </c>
      <c r="F446" s="38" t="s">
        <v>43</v>
      </c>
      <c r="G446" s="38" t="s">
        <v>1265</v>
      </c>
      <c r="H446" s="38" t="s">
        <v>1291</v>
      </c>
      <c r="I446" s="23" t="s">
        <v>211</v>
      </c>
      <c r="J446" s="81" t="s">
        <v>1341</v>
      </c>
      <c r="K446" s="38" t="s">
        <v>89</v>
      </c>
      <c r="L446" s="38">
        <v>3</v>
      </c>
      <c r="M446" s="23" t="s">
        <v>115</v>
      </c>
      <c r="N446" s="38" t="s">
        <v>125</v>
      </c>
      <c r="O446" s="23" t="s">
        <v>126</v>
      </c>
      <c r="P446" s="38" t="s">
        <v>72</v>
      </c>
      <c r="Q446" s="81">
        <v>12</v>
      </c>
      <c r="R446" s="81">
        <v>12</v>
      </c>
      <c r="S446" s="81">
        <v>0</v>
      </c>
      <c r="T446" s="81">
        <v>0</v>
      </c>
      <c r="U446" s="81">
        <v>0</v>
      </c>
      <c r="V446" s="26" t="s">
        <v>92</v>
      </c>
      <c r="W446" s="24" t="s">
        <v>119</v>
      </c>
      <c r="X446" s="24" t="str">
        <f t="shared" si="7"/>
        <v>铺设主管及各类管网铺设约3000米，其它附属设施建设等</v>
      </c>
      <c r="Y446" s="81">
        <v>1</v>
      </c>
      <c r="Z446" s="81">
        <v>138</v>
      </c>
      <c r="AA446" s="81">
        <v>487</v>
      </c>
      <c r="AB446" s="81">
        <v>48</v>
      </c>
      <c r="AC446" s="59" t="s">
        <v>54</v>
      </c>
      <c r="AD446" s="38" t="s">
        <v>129</v>
      </c>
      <c r="AE446" s="38" t="s">
        <v>1269</v>
      </c>
      <c r="AF446" s="26" t="s">
        <v>1291</v>
      </c>
      <c r="IJ446" s="20"/>
      <c r="IK446" s="20"/>
      <c r="IL446" s="20"/>
      <c r="IM446" s="20"/>
    </row>
    <row r="447" spans="1:247" s="1" customFormat="1" ht="36">
      <c r="A447" s="24">
        <v>433</v>
      </c>
      <c r="B447" s="23">
        <v>2023</v>
      </c>
      <c r="C447" s="38" t="s">
        <v>1342</v>
      </c>
      <c r="D447" s="23" t="s">
        <v>41</v>
      </c>
      <c r="E447" s="23" t="s">
        <v>42</v>
      </c>
      <c r="F447" s="38" t="s">
        <v>43</v>
      </c>
      <c r="G447" s="38" t="s">
        <v>1265</v>
      </c>
      <c r="H447" s="38" t="s">
        <v>1343</v>
      </c>
      <c r="I447" s="26" t="s">
        <v>186</v>
      </c>
      <c r="J447" s="38" t="s">
        <v>1344</v>
      </c>
      <c r="K447" s="52" t="s">
        <v>192</v>
      </c>
      <c r="L447" s="38">
        <v>6000</v>
      </c>
      <c r="M447" s="23" t="s">
        <v>115</v>
      </c>
      <c r="N447" s="38" t="s">
        <v>125</v>
      </c>
      <c r="O447" s="23" t="s">
        <v>254</v>
      </c>
      <c r="P447" s="23" t="s">
        <v>118</v>
      </c>
      <c r="Q447" s="81">
        <v>120</v>
      </c>
      <c r="R447" s="81">
        <v>120</v>
      </c>
      <c r="S447" s="81">
        <v>0</v>
      </c>
      <c r="T447" s="81">
        <v>0</v>
      </c>
      <c r="U447" s="81">
        <v>0</v>
      </c>
      <c r="V447" s="26" t="s">
        <v>92</v>
      </c>
      <c r="W447" s="24" t="s">
        <v>119</v>
      </c>
      <c r="X447" s="24" t="str">
        <f t="shared" si="7"/>
        <v>道路维修及道路拓宽硬化约6000平方米，其它附属设施建设</v>
      </c>
      <c r="Y447" s="81">
        <v>1</v>
      </c>
      <c r="Z447" s="81">
        <v>195</v>
      </c>
      <c r="AA447" s="81">
        <v>683</v>
      </c>
      <c r="AB447" s="23">
        <v>20</v>
      </c>
      <c r="AC447" s="59" t="s">
        <v>54</v>
      </c>
      <c r="AD447" s="26" t="s">
        <v>255</v>
      </c>
      <c r="AE447" s="38" t="s">
        <v>1269</v>
      </c>
      <c r="AF447" s="26" t="s">
        <v>1343</v>
      </c>
      <c r="IJ447" s="20"/>
      <c r="IK447" s="20"/>
      <c r="IL447" s="20"/>
      <c r="IM447" s="20"/>
    </row>
    <row r="448" spans="1:32" s="2" customFormat="1" ht="85.5" customHeight="1">
      <c r="A448" s="24">
        <v>434</v>
      </c>
      <c r="B448" s="24">
        <v>2023</v>
      </c>
      <c r="C448" s="24" t="s">
        <v>280</v>
      </c>
      <c r="D448" s="24" t="s">
        <v>281</v>
      </c>
      <c r="E448" s="24" t="s">
        <v>42</v>
      </c>
      <c r="F448" s="24" t="s">
        <v>43</v>
      </c>
      <c r="G448" s="24" t="s">
        <v>1265</v>
      </c>
      <c r="H448" s="24" t="s">
        <v>1312</v>
      </c>
      <c r="I448" s="24" t="s">
        <v>87</v>
      </c>
      <c r="J448" s="24" t="s">
        <v>1345</v>
      </c>
      <c r="K448" s="24" t="s">
        <v>100</v>
      </c>
      <c r="L448" s="24">
        <v>62</v>
      </c>
      <c r="M448" s="24" t="s">
        <v>49</v>
      </c>
      <c r="N448" s="24" t="s">
        <v>90</v>
      </c>
      <c r="O448" s="24" t="s">
        <v>91</v>
      </c>
      <c r="P448" s="24" t="s">
        <v>52</v>
      </c>
      <c r="Q448" s="24">
        <v>25.8</v>
      </c>
      <c r="R448" s="24">
        <v>25.8</v>
      </c>
      <c r="S448" s="24">
        <v>0</v>
      </c>
      <c r="T448" s="24"/>
      <c r="U448" s="24">
        <v>0</v>
      </c>
      <c r="V448" s="24" t="s">
        <v>92</v>
      </c>
      <c r="W448" s="53" t="s">
        <v>1346</v>
      </c>
      <c r="X448" s="24" t="str">
        <f t="shared" si="7"/>
        <v>62亩蔬菜大棚更新薄膜、完善机耕道路、沟渠及水电等</v>
      </c>
      <c r="Y448" s="24">
        <v>1</v>
      </c>
      <c r="Z448" s="24">
        <v>52</v>
      </c>
      <c r="AA448" s="24">
        <v>185</v>
      </c>
      <c r="AB448" s="24">
        <v>20</v>
      </c>
      <c r="AC448" s="24" t="s">
        <v>54</v>
      </c>
      <c r="AD448" s="24" t="s">
        <v>55</v>
      </c>
      <c r="AE448" s="24" t="s">
        <v>1269</v>
      </c>
      <c r="AF448" s="24" t="s">
        <v>1312</v>
      </c>
    </row>
    <row r="449" spans="1:32" s="2" customFormat="1" ht="48">
      <c r="A449" s="24">
        <v>435</v>
      </c>
      <c r="B449" s="24">
        <v>2023</v>
      </c>
      <c r="C449" s="24" t="s">
        <v>1347</v>
      </c>
      <c r="D449" s="24" t="s">
        <v>41</v>
      </c>
      <c r="E449" s="24" t="s">
        <v>42</v>
      </c>
      <c r="F449" s="24" t="s">
        <v>43</v>
      </c>
      <c r="G449" s="24" t="s">
        <v>1265</v>
      </c>
      <c r="H449" s="24" t="s">
        <v>1312</v>
      </c>
      <c r="I449" s="24" t="s">
        <v>87</v>
      </c>
      <c r="J449" s="24" t="s">
        <v>1348</v>
      </c>
      <c r="K449" s="24" t="s">
        <v>192</v>
      </c>
      <c r="L449" s="24">
        <v>2000</v>
      </c>
      <c r="M449" s="24" t="s">
        <v>115</v>
      </c>
      <c r="N449" s="24" t="s">
        <v>125</v>
      </c>
      <c r="O449" s="24" t="s">
        <v>254</v>
      </c>
      <c r="P449" s="24" t="s">
        <v>118</v>
      </c>
      <c r="Q449" s="24">
        <v>30</v>
      </c>
      <c r="R449" s="24">
        <v>30</v>
      </c>
      <c r="S449" s="24">
        <v>0</v>
      </c>
      <c r="T449" s="24">
        <v>0</v>
      </c>
      <c r="U449" s="24">
        <v>0</v>
      </c>
      <c r="V449" s="26" t="s">
        <v>92</v>
      </c>
      <c r="W449" s="24" t="s">
        <v>218</v>
      </c>
      <c r="X449" s="24" t="str">
        <f t="shared" si="7"/>
        <v>硬化道路2000平方米等</v>
      </c>
      <c r="Y449" s="24">
        <v>1</v>
      </c>
      <c r="Z449" s="24">
        <v>73</v>
      </c>
      <c r="AA449" s="24">
        <v>287</v>
      </c>
      <c r="AB449" s="24">
        <v>26</v>
      </c>
      <c r="AC449" s="24" t="s">
        <v>499</v>
      </c>
      <c r="AD449" s="24" t="s">
        <v>279</v>
      </c>
      <c r="AE449" s="24" t="s">
        <v>1269</v>
      </c>
      <c r="AF449" s="24" t="s">
        <v>1312</v>
      </c>
    </row>
    <row r="450" spans="1:32" s="2" customFormat="1" ht="48">
      <c r="A450" s="24">
        <v>436</v>
      </c>
      <c r="B450" s="24">
        <v>2023</v>
      </c>
      <c r="C450" s="24" t="s">
        <v>1349</v>
      </c>
      <c r="D450" s="24" t="s">
        <v>41</v>
      </c>
      <c r="E450" s="24" t="s">
        <v>42</v>
      </c>
      <c r="F450" s="24" t="s">
        <v>43</v>
      </c>
      <c r="G450" s="24" t="s">
        <v>1265</v>
      </c>
      <c r="H450" s="24" t="s">
        <v>1266</v>
      </c>
      <c r="I450" s="24" t="s">
        <v>211</v>
      </c>
      <c r="J450" s="24" t="s">
        <v>1350</v>
      </c>
      <c r="K450" s="24" t="s">
        <v>192</v>
      </c>
      <c r="L450" s="24">
        <v>4500</v>
      </c>
      <c r="M450" s="24" t="s">
        <v>115</v>
      </c>
      <c r="N450" s="24" t="s">
        <v>125</v>
      </c>
      <c r="O450" s="24" t="s">
        <v>205</v>
      </c>
      <c r="P450" s="24" t="s">
        <v>118</v>
      </c>
      <c r="Q450" s="24">
        <v>85</v>
      </c>
      <c r="R450" s="24">
        <v>85</v>
      </c>
      <c r="S450" s="24">
        <v>0</v>
      </c>
      <c r="T450" s="24">
        <v>0</v>
      </c>
      <c r="U450" s="24">
        <v>0</v>
      </c>
      <c r="V450" s="26" t="s">
        <v>92</v>
      </c>
      <c r="W450" s="24" t="s">
        <v>218</v>
      </c>
      <c r="X450" s="24" t="str">
        <f t="shared" si="7"/>
        <v>产业道路硬化长约4500平方米，路基建设长约3000米，平均宽3米等</v>
      </c>
      <c r="Y450" s="24">
        <v>1</v>
      </c>
      <c r="Z450" s="24">
        <v>28</v>
      </c>
      <c r="AA450" s="24">
        <v>130</v>
      </c>
      <c r="AB450" s="24">
        <v>11</v>
      </c>
      <c r="AC450" s="24" t="s">
        <v>54</v>
      </c>
      <c r="AD450" s="24" t="s">
        <v>207</v>
      </c>
      <c r="AE450" s="24" t="s">
        <v>1269</v>
      </c>
      <c r="AF450" s="26" t="s">
        <v>1266</v>
      </c>
    </row>
    <row r="451" spans="1:32" s="2" customFormat="1" ht="36">
      <c r="A451" s="24">
        <v>437</v>
      </c>
      <c r="B451" s="24">
        <v>2023</v>
      </c>
      <c r="C451" s="24" t="s">
        <v>1351</v>
      </c>
      <c r="D451" s="24" t="s">
        <v>41</v>
      </c>
      <c r="E451" s="24" t="s">
        <v>42</v>
      </c>
      <c r="F451" s="24" t="s">
        <v>43</v>
      </c>
      <c r="G451" s="24" t="s">
        <v>1265</v>
      </c>
      <c r="H451" s="24" t="s">
        <v>1312</v>
      </c>
      <c r="I451" s="24" t="s">
        <v>87</v>
      </c>
      <c r="J451" s="24" t="s">
        <v>1352</v>
      </c>
      <c r="K451" s="24" t="s">
        <v>192</v>
      </c>
      <c r="L451" s="24">
        <v>1000</v>
      </c>
      <c r="M451" s="24" t="s">
        <v>115</v>
      </c>
      <c r="N451" s="24" t="s">
        <v>116</v>
      </c>
      <c r="O451" s="24" t="s">
        <v>117</v>
      </c>
      <c r="P451" s="24" t="s">
        <v>72</v>
      </c>
      <c r="Q451" s="24">
        <v>26</v>
      </c>
      <c r="R451" s="24">
        <v>0</v>
      </c>
      <c r="S451" s="24">
        <v>26</v>
      </c>
      <c r="T451" s="23">
        <v>0</v>
      </c>
      <c r="U451" s="24">
        <v>0</v>
      </c>
      <c r="V451" s="26" t="s">
        <v>92</v>
      </c>
      <c r="W451" s="24" t="s">
        <v>119</v>
      </c>
      <c r="X451" s="24" t="str">
        <f t="shared" si="7"/>
        <v>建设点沿线道路及余坪整治硬化1000平方米等</v>
      </c>
      <c r="Y451" s="24">
        <v>1</v>
      </c>
      <c r="Z451" s="24">
        <v>52</v>
      </c>
      <c r="AA451" s="24">
        <v>185</v>
      </c>
      <c r="AB451" s="24">
        <v>20</v>
      </c>
      <c r="AC451" s="24" t="s">
        <v>54</v>
      </c>
      <c r="AD451" s="24" t="s">
        <v>55</v>
      </c>
      <c r="AE451" s="24" t="s">
        <v>1269</v>
      </c>
      <c r="AF451" s="24" t="s">
        <v>1291</v>
      </c>
    </row>
    <row r="452" spans="1:32" s="2" customFormat="1" ht="60">
      <c r="A452" s="24">
        <v>438</v>
      </c>
      <c r="B452" s="24">
        <v>2023</v>
      </c>
      <c r="C452" s="24" t="s">
        <v>1353</v>
      </c>
      <c r="D452" s="24" t="s">
        <v>41</v>
      </c>
      <c r="E452" s="24" t="s">
        <v>42</v>
      </c>
      <c r="F452" s="24" t="s">
        <v>43</v>
      </c>
      <c r="G452" s="24" t="s">
        <v>1265</v>
      </c>
      <c r="H452" s="24" t="s">
        <v>1266</v>
      </c>
      <c r="I452" s="24" t="s">
        <v>211</v>
      </c>
      <c r="J452" s="24" t="s">
        <v>1354</v>
      </c>
      <c r="K452" s="24" t="s">
        <v>89</v>
      </c>
      <c r="L452" s="24">
        <v>1</v>
      </c>
      <c r="M452" s="24" t="s">
        <v>165</v>
      </c>
      <c r="N452" s="24" t="s">
        <v>166</v>
      </c>
      <c r="O452" s="24"/>
      <c r="P452" s="24" t="s">
        <v>167</v>
      </c>
      <c r="Q452" s="24">
        <v>10</v>
      </c>
      <c r="R452" s="24">
        <v>10</v>
      </c>
      <c r="S452" s="24">
        <v>0</v>
      </c>
      <c r="T452" s="24">
        <v>0</v>
      </c>
      <c r="U452" s="24">
        <v>0</v>
      </c>
      <c r="V452" s="24" t="s">
        <v>92</v>
      </c>
      <c r="W452" s="24" t="s">
        <v>119</v>
      </c>
      <c r="X452" s="24" t="str">
        <f t="shared" si="7"/>
        <v>1.安置点污水管网改造约260米；2.安置点楼面防水约300平方米；3.排水沟改造约255米等</v>
      </c>
      <c r="Y452" s="24">
        <v>1</v>
      </c>
      <c r="Z452" s="24">
        <v>26</v>
      </c>
      <c r="AA452" s="24">
        <v>140</v>
      </c>
      <c r="AB452" s="24">
        <v>10</v>
      </c>
      <c r="AC452" s="24" t="s">
        <v>54</v>
      </c>
      <c r="AD452" s="24" t="s">
        <v>83</v>
      </c>
      <c r="AE452" s="24" t="s">
        <v>1269</v>
      </c>
      <c r="AF452" s="24" t="s">
        <v>1266</v>
      </c>
    </row>
    <row r="453" spans="1:32" s="2" customFormat="1" ht="60" customHeight="1">
      <c r="A453" s="24">
        <v>439</v>
      </c>
      <c r="B453" s="34">
        <v>2023</v>
      </c>
      <c r="C453" s="24" t="s">
        <v>1355</v>
      </c>
      <c r="D453" s="24" t="s">
        <v>41</v>
      </c>
      <c r="E453" s="24" t="s">
        <v>1356</v>
      </c>
      <c r="F453" s="24" t="s">
        <v>43</v>
      </c>
      <c r="G453" s="24" t="s">
        <v>1265</v>
      </c>
      <c r="H453" s="24" t="s">
        <v>1291</v>
      </c>
      <c r="I453" s="24" t="s">
        <v>211</v>
      </c>
      <c r="J453" s="24" t="s">
        <v>1357</v>
      </c>
      <c r="K453" s="24" t="s">
        <v>192</v>
      </c>
      <c r="L453" s="24">
        <v>1200</v>
      </c>
      <c r="M453" s="24" t="s">
        <v>115</v>
      </c>
      <c r="N453" s="24" t="s">
        <v>125</v>
      </c>
      <c r="O453" s="24" t="s">
        <v>254</v>
      </c>
      <c r="P453" s="24" t="s">
        <v>118</v>
      </c>
      <c r="Q453" s="24">
        <v>34</v>
      </c>
      <c r="R453" s="24">
        <v>34</v>
      </c>
      <c r="S453" s="44">
        <v>0</v>
      </c>
      <c r="T453" s="44">
        <v>0</v>
      </c>
      <c r="U453" s="28">
        <v>0</v>
      </c>
      <c r="V453" s="26" t="s">
        <v>92</v>
      </c>
      <c r="W453" s="24" t="s">
        <v>439</v>
      </c>
      <c r="X453" s="24" t="str">
        <f t="shared" si="7"/>
        <v>损毁道路设施及汇车道约1200平方米等建设</v>
      </c>
      <c r="Y453" s="24">
        <v>1</v>
      </c>
      <c r="Z453" s="24">
        <v>94</v>
      </c>
      <c r="AA453" s="24">
        <v>360</v>
      </c>
      <c r="AB453" s="24">
        <v>0</v>
      </c>
      <c r="AC453" s="24" t="s">
        <v>54</v>
      </c>
      <c r="AD453" s="24" t="s">
        <v>255</v>
      </c>
      <c r="AE453" s="24" t="s">
        <v>1269</v>
      </c>
      <c r="AF453" s="24" t="s">
        <v>1291</v>
      </c>
    </row>
    <row r="454" spans="1:32" s="15" customFormat="1" ht="12">
      <c r="A454" s="37" t="s">
        <v>1358</v>
      </c>
      <c r="B454" s="37"/>
      <c r="C454" s="37"/>
      <c r="D454" s="37"/>
      <c r="E454" s="37"/>
      <c r="F454" s="37"/>
      <c r="G454" s="37"/>
      <c r="H454" s="37"/>
      <c r="I454" s="37"/>
      <c r="J454" s="37"/>
      <c r="K454" s="38"/>
      <c r="L454" s="38"/>
      <c r="M454" s="38"/>
      <c r="N454" s="38"/>
      <c r="O454" s="23"/>
      <c r="P454" s="23"/>
      <c r="Q454" s="132">
        <f>SUM(Q417:Q453)</f>
        <v>1679.8</v>
      </c>
      <c r="R454" s="132">
        <f>SUM(R417:R453)</f>
        <v>1601.8</v>
      </c>
      <c r="S454" s="132">
        <f>SUM(S417:S453)</f>
        <v>78</v>
      </c>
      <c r="T454" s="132">
        <f>SUM(T417:T453)</f>
        <v>0</v>
      </c>
      <c r="U454" s="132">
        <f>SUM(U417:U453)</f>
        <v>0</v>
      </c>
      <c r="V454" s="26"/>
      <c r="W454" s="52"/>
      <c r="X454" s="24"/>
      <c r="Y454" s="81"/>
      <c r="Z454" s="81"/>
      <c r="AA454" s="81"/>
      <c r="AB454" s="81"/>
      <c r="AC454" s="54"/>
      <c r="AD454" s="38"/>
      <c r="AE454" s="38"/>
      <c r="AF454" s="26"/>
    </row>
    <row r="455" spans="1:247" s="1" customFormat="1" ht="72">
      <c r="A455" s="23">
        <v>440</v>
      </c>
      <c r="B455" s="23">
        <v>2023</v>
      </c>
      <c r="C455" s="23" t="s">
        <v>1359</v>
      </c>
      <c r="D455" s="23" t="s">
        <v>41</v>
      </c>
      <c r="E455" s="23" t="s">
        <v>42</v>
      </c>
      <c r="F455" s="23" t="s">
        <v>43</v>
      </c>
      <c r="G455" s="23" t="s">
        <v>1360</v>
      </c>
      <c r="H455" s="23" t="s">
        <v>1361</v>
      </c>
      <c r="I455" s="26" t="s">
        <v>186</v>
      </c>
      <c r="J455" s="23" t="s">
        <v>1362</v>
      </c>
      <c r="K455" s="23" t="s">
        <v>89</v>
      </c>
      <c r="L455" s="23">
        <v>0.045</v>
      </c>
      <c r="M455" s="24" t="s">
        <v>49</v>
      </c>
      <c r="N455" s="38" t="s">
        <v>107</v>
      </c>
      <c r="O455" s="26" t="s">
        <v>108</v>
      </c>
      <c r="P455" s="38" t="s">
        <v>118</v>
      </c>
      <c r="Q455" s="137">
        <v>22</v>
      </c>
      <c r="R455" s="137">
        <v>22</v>
      </c>
      <c r="S455" s="48">
        <v>0</v>
      </c>
      <c r="T455" s="49">
        <v>0</v>
      </c>
      <c r="U455" s="49">
        <v>0</v>
      </c>
      <c r="V455" s="26" t="s">
        <v>92</v>
      </c>
      <c r="W455" s="26" t="s">
        <v>1363</v>
      </c>
      <c r="X455" s="24" t="str">
        <f aca="true" t="shared" si="8" ref="X455:X518">J455</f>
        <v>45米*4米*1.6米石砌堡坎，新建45米水沟等</v>
      </c>
      <c r="Y455" s="26">
        <v>1</v>
      </c>
      <c r="Z455" s="26">
        <v>28</v>
      </c>
      <c r="AA455" s="26">
        <v>115</v>
      </c>
      <c r="AB455" s="23">
        <v>19</v>
      </c>
      <c r="AC455" s="59" t="s">
        <v>54</v>
      </c>
      <c r="AD455" s="23" t="s">
        <v>55</v>
      </c>
      <c r="AE455" s="23" t="s">
        <v>1364</v>
      </c>
      <c r="AF455" s="23" t="str">
        <f aca="true" t="shared" si="9" ref="AF455:AF460">H455</f>
        <v>双宵村</v>
      </c>
      <c r="IJ455" s="20"/>
      <c r="IK455" s="20"/>
      <c r="IL455" s="20"/>
      <c r="IM455" s="20"/>
    </row>
    <row r="456" spans="1:247" s="1" customFormat="1" ht="84">
      <c r="A456" s="23">
        <v>441</v>
      </c>
      <c r="B456" s="23">
        <v>2023</v>
      </c>
      <c r="C456" s="23" t="s">
        <v>1365</v>
      </c>
      <c r="D456" s="23" t="s">
        <v>41</v>
      </c>
      <c r="E456" s="23" t="s">
        <v>42</v>
      </c>
      <c r="F456" s="23" t="s">
        <v>43</v>
      </c>
      <c r="G456" s="23" t="s">
        <v>1360</v>
      </c>
      <c r="H456" s="23" t="s">
        <v>1361</v>
      </c>
      <c r="I456" s="26" t="s">
        <v>186</v>
      </c>
      <c r="J456" s="23" t="s">
        <v>1366</v>
      </c>
      <c r="K456" s="23" t="s">
        <v>192</v>
      </c>
      <c r="L456" s="23">
        <v>1000</v>
      </c>
      <c r="M456" s="24" t="s">
        <v>49</v>
      </c>
      <c r="N456" s="38" t="s">
        <v>298</v>
      </c>
      <c r="O456" s="23" t="s">
        <v>299</v>
      </c>
      <c r="P456" s="38" t="s">
        <v>52</v>
      </c>
      <c r="Q456" s="137">
        <v>62</v>
      </c>
      <c r="R456" s="137">
        <v>62</v>
      </c>
      <c r="S456" s="48">
        <v>0</v>
      </c>
      <c r="T456" s="49">
        <v>0</v>
      </c>
      <c r="U456" s="49">
        <v>0</v>
      </c>
      <c r="V456" s="26" t="s">
        <v>92</v>
      </c>
      <c r="W456" s="26" t="s">
        <v>1367</v>
      </c>
      <c r="X456" s="24" t="str">
        <f t="shared" si="8"/>
        <v>地基平整1000平方米、涵管铺设30根、安装200伏变压器、新建钢架厂棚300平方米等</v>
      </c>
      <c r="Y456" s="26">
        <v>1</v>
      </c>
      <c r="Z456" s="26">
        <v>50</v>
      </c>
      <c r="AA456" s="26">
        <v>210</v>
      </c>
      <c r="AB456" s="23">
        <v>19</v>
      </c>
      <c r="AC456" s="59" t="s">
        <v>54</v>
      </c>
      <c r="AD456" s="23" t="s">
        <v>55</v>
      </c>
      <c r="AE456" s="23" t="s">
        <v>1364</v>
      </c>
      <c r="AF456" s="23" t="str">
        <f t="shared" si="9"/>
        <v>双宵村</v>
      </c>
      <c r="IJ456" s="20"/>
      <c r="IK456" s="20"/>
      <c r="IL456" s="20"/>
      <c r="IM456" s="20"/>
    </row>
    <row r="457" spans="1:247" s="1" customFormat="1" ht="72">
      <c r="A457" s="23">
        <v>442</v>
      </c>
      <c r="B457" s="23">
        <v>2023</v>
      </c>
      <c r="C457" s="23" t="s">
        <v>1368</v>
      </c>
      <c r="D457" s="23" t="s">
        <v>41</v>
      </c>
      <c r="E457" s="23" t="s">
        <v>42</v>
      </c>
      <c r="F457" s="23" t="s">
        <v>43</v>
      </c>
      <c r="G457" s="23" t="s">
        <v>1360</v>
      </c>
      <c r="H457" s="23" t="s">
        <v>1361</v>
      </c>
      <c r="I457" s="26" t="s">
        <v>186</v>
      </c>
      <c r="J457" s="23" t="s">
        <v>1369</v>
      </c>
      <c r="K457" s="23" t="s">
        <v>216</v>
      </c>
      <c r="L457" s="23">
        <v>150</v>
      </c>
      <c r="M457" s="24" t="s">
        <v>49</v>
      </c>
      <c r="N457" s="38" t="s">
        <v>90</v>
      </c>
      <c r="O457" s="23" t="s">
        <v>995</v>
      </c>
      <c r="P457" s="38" t="s">
        <v>52</v>
      </c>
      <c r="Q457" s="137">
        <v>20</v>
      </c>
      <c r="R457" s="23">
        <v>0</v>
      </c>
      <c r="S457" s="23">
        <v>0</v>
      </c>
      <c r="T457" s="23">
        <v>0</v>
      </c>
      <c r="U457" s="137">
        <v>20</v>
      </c>
      <c r="V457" s="26" t="s">
        <v>92</v>
      </c>
      <c r="W457" s="26" t="s">
        <v>1370</v>
      </c>
      <c r="X457" s="24" t="str">
        <f t="shared" si="8"/>
        <v>停车场石砌护坎150立方米，30排水管40米，填方1100立方；砖砌步道80米*1.5米及周边设施建设</v>
      </c>
      <c r="Y457" s="26">
        <v>1</v>
      </c>
      <c r="Z457" s="26">
        <v>33</v>
      </c>
      <c r="AA457" s="26">
        <v>134</v>
      </c>
      <c r="AB457" s="23">
        <v>19</v>
      </c>
      <c r="AC457" s="59" t="s">
        <v>54</v>
      </c>
      <c r="AD457" s="23" t="s">
        <v>55</v>
      </c>
      <c r="AE457" s="23" t="s">
        <v>1364</v>
      </c>
      <c r="AF457" s="23" t="str">
        <f t="shared" si="9"/>
        <v>双宵村</v>
      </c>
      <c r="IJ457" s="20"/>
      <c r="IK457" s="20"/>
      <c r="IL457" s="20"/>
      <c r="IM457" s="20"/>
    </row>
    <row r="458" spans="1:32" s="2" customFormat="1" ht="48">
      <c r="A458" s="23">
        <v>443</v>
      </c>
      <c r="B458" s="24">
        <v>2023</v>
      </c>
      <c r="C458" s="24" t="s">
        <v>1371</v>
      </c>
      <c r="D458" s="24" t="s">
        <v>41</v>
      </c>
      <c r="E458" s="24" t="s">
        <v>42</v>
      </c>
      <c r="F458" s="24" t="s">
        <v>43</v>
      </c>
      <c r="G458" s="24" t="s">
        <v>1360</v>
      </c>
      <c r="H458" s="24" t="s">
        <v>1361</v>
      </c>
      <c r="I458" s="24" t="s">
        <v>186</v>
      </c>
      <c r="J458" s="24" t="s">
        <v>1372</v>
      </c>
      <c r="K458" s="24" t="s">
        <v>89</v>
      </c>
      <c r="L458" s="24">
        <v>0.5</v>
      </c>
      <c r="M458" s="24" t="s">
        <v>115</v>
      </c>
      <c r="N458" s="24" t="s">
        <v>125</v>
      </c>
      <c r="O458" s="24" t="s">
        <v>254</v>
      </c>
      <c r="P458" s="24" t="s">
        <v>118</v>
      </c>
      <c r="Q458" s="24">
        <v>30</v>
      </c>
      <c r="R458" s="24">
        <v>30</v>
      </c>
      <c r="S458" s="24">
        <v>0</v>
      </c>
      <c r="T458" s="24">
        <v>0</v>
      </c>
      <c r="U458" s="24">
        <v>0</v>
      </c>
      <c r="V458" s="26" t="s">
        <v>92</v>
      </c>
      <c r="W458" s="24" t="s">
        <v>218</v>
      </c>
      <c r="X458" s="24" t="str">
        <f t="shared" si="8"/>
        <v>桥梁拓宽2米、道路维修改造40米*3.5米等</v>
      </c>
      <c r="Y458" s="24">
        <v>1</v>
      </c>
      <c r="Z458" s="24">
        <v>42</v>
      </c>
      <c r="AA458" s="24">
        <v>175</v>
      </c>
      <c r="AB458" s="24">
        <v>19</v>
      </c>
      <c r="AC458" s="24" t="s">
        <v>54</v>
      </c>
      <c r="AD458" s="24" t="s">
        <v>279</v>
      </c>
      <c r="AE458" s="24" t="s">
        <v>1364</v>
      </c>
      <c r="AF458" s="24" t="s">
        <v>1361</v>
      </c>
    </row>
    <row r="459" spans="1:247" s="1" customFormat="1" ht="84">
      <c r="A459" s="23">
        <v>444</v>
      </c>
      <c r="B459" s="23">
        <v>2023</v>
      </c>
      <c r="C459" s="23" t="s">
        <v>1373</v>
      </c>
      <c r="D459" s="26" t="s">
        <v>41</v>
      </c>
      <c r="E459" s="23" t="s">
        <v>42</v>
      </c>
      <c r="F459" s="23" t="s">
        <v>43</v>
      </c>
      <c r="G459" s="23" t="s">
        <v>1360</v>
      </c>
      <c r="H459" s="23" t="s">
        <v>1374</v>
      </c>
      <c r="I459" s="23" t="s">
        <v>211</v>
      </c>
      <c r="J459" s="26" t="s">
        <v>1375</v>
      </c>
      <c r="K459" s="23" t="s">
        <v>192</v>
      </c>
      <c r="L459" s="23">
        <v>54</v>
      </c>
      <c r="M459" s="24" t="s">
        <v>49</v>
      </c>
      <c r="N459" s="23" t="s">
        <v>298</v>
      </c>
      <c r="O459" s="26" t="s">
        <v>1376</v>
      </c>
      <c r="P459" s="38" t="s">
        <v>52</v>
      </c>
      <c r="Q459" s="137">
        <v>20</v>
      </c>
      <c r="R459" s="23">
        <v>0</v>
      </c>
      <c r="S459" s="23">
        <v>0</v>
      </c>
      <c r="T459" s="23">
        <v>0</v>
      </c>
      <c r="U459" s="126">
        <v>20</v>
      </c>
      <c r="V459" s="26" t="s">
        <v>92</v>
      </c>
      <c r="W459" s="26" t="s">
        <v>1377</v>
      </c>
      <c r="X459" s="24" t="str">
        <f t="shared" si="8"/>
        <v>茶叶展销建设约54平方米</v>
      </c>
      <c r="Y459" s="26">
        <v>1</v>
      </c>
      <c r="Z459" s="26">
        <v>56</v>
      </c>
      <c r="AA459" s="26">
        <v>226</v>
      </c>
      <c r="AB459" s="26">
        <v>11</v>
      </c>
      <c r="AC459" s="59" t="s">
        <v>54</v>
      </c>
      <c r="AD459" s="23" t="s">
        <v>55</v>
      </c>
      <c r="AE459" s="23" t="s">
        <v>1364</v>
      </c>
      <c r="AF459" s="23" t="str">
        <f t="shared" si="9"/>
        <v>黄沙坑村</v>
      </c>
      <c r="IJ459" s="20"/>
      <c r="IK459" s="20"/>
      <c r="IL459" s="20"/>
      <c r="IM459" s="20"/>
    </row>
    <row r="460" spans="1:32" s="2" customFormat="1" ht="57" customHeight="1">
      <c r="A460" s="23">
        <v>445</v>
      </c>
      <c r="B460" s="24">
        <v>2023</v>
      </c>
      <c r="C460" s="24" t="s">
        <v>1378</v>
      </c>
      <c r="D460" s="24" t="s">
        <v>41</v>
      </c>
      <c r="E460" s="24" t="s">
        <v>42</v>
      </c>
      <c r="F460" s="24" t="s">
        <v>43</v>
      </c>
      <c r="G460" s="24" t="s">
        <v>1360</v>
      </c>
      <c r="H460" s="24" t="s">
        <v>1379</v>
      </c>
      <c r="I460" s="24" t="s">
        <v>87</v>
      </c>
      <c r="J460" s="24" t="s">
        <v>1380</v>
      </c>
      <c r="K460" s="24" t="s">
        <v>192</v>
      </c>
      <c r="L460" s="24">
        <v>500</v>
      </c>
      <c r="M460" s="24" t="s">
        <v>49</v>
      </c>
      <c r="N460" s="24" t="s">
        <v>298</v>
      </c>
      <c r="O460" s="24" t="s">
        <v>299</v>
      </c>
      <c r="P460" s="24" t="s">
        <v>52</v>
      </c>
      <c r="Q460" s="24">
        <v>60</v>
      </c>
      <c r="R460" s="24">
        <v>60</v>
      </c>
      <c r="S460" s="24">
        <v>0</v>
      </c>
      <c r="T460" s="24">
        <v>0</v>
      </c>
      <c r="U460" s="24">
        <v>0</v>
      </c>
      <c r="V460" s="26" t="s">
        <v>92</v>
      </c>
      <c r="W460" s="24" t="s">
        <v>1381</v>
      </c>
      <c r="X460" s="24" t="str">
        <f t="shared" si="8"/>
        <v>茶叶加工厂500平方米等设施建设</v>
      </c>
      <c r="Y460" s="24">
        <v>1</v>
      </c>
      <c r="Z460" s="24">
        <v>35</v>
      </c>
      <c r="AA460" s="24">
        <v>120</v>
      </c>
      <c r="AB460" s="24">
        <v>25</v>
      </c>
      <c r="AC460" s="24" t="s">
        <v>54</v>
      </c>
      <c r="AD460" s="24" t="s">
        <v>94</v>
      </c>
      <c r="AE460" s="24" t="s">
        <v>94</v>
      </c>
      <c r="AF460" s="26" t="s">
        <v>102</v>
      </c>
    </row>
    <row r="461" spans="1:32" s="2" customFormat="1" ht="84">
      <c r="A461" s="23">
        <v>446</v>
      </c>
      <c r="B461" s="24">
        <v>2023</v>
      </c>
      <c r="C461" s="24" t="s">
        <v>1382</v>
      </c>
      <c r="D461" s="24" t="s">
        <v>58</v>
      </c>
      <c r="E461" s="24" t="s">
        <v>42</v>
      </c>
      <c r="F461" s="24" t="s">
        <v>43</v>
      </c>
      <c r="G461" s="24" t="s">
        <v>1360</v>
      </c>
      <c r="H461" s="24" t="s">
        <v>1374</v>
      </c>
      <c r="I461" s="24" t="s">
        <v>211</v>
      </c>
      <c r="J461" s="24" t="s">
        <v>1383</v>
      </c>
      <c r="K461" s="24" t="s">
        <v>882</v>
      </c>
      <c r="L461" s="24">
        <v>3</v>
      </c>
      <c r="M461" s="24" t="s">
        <v>49</v>
      </c>
      <c r="N461" s="24" t="s">
        <v>298</v>
      </c>
      <c r="O461" s="24" t="s">
        <v>299</v>
      </c>
      <c r="P461" s="24" t="s">
        <v>52</v>
      </c>
      <c r="Q461" s="24">
        <v>30</v>
      </c>
      <c r="R461" s="24">
        <v>30</v>
      </c>
      <c r="S461" s="24">
        <v>0</v>
      </c>
      <c r="T461" s="24">
        <v>0</v>
      </c>
      <c r="U461" s="24">
        <v>0</v>
      </c>
      <c r="V461" s="26" t="s">
        <v>92</v>
      </c>
      <c r="W461" s="24" t="s">
        <v>1384</v>
      </c>
      <c r="X461" s="24" t="str">
        <f t="shared" si="8"/>
        <v>村企合作康源竹制品加工厂新购买竹制品加工设备</v>
      </c>
      <c r="Y461" s="24">
        <v>1</v>
      </c>
      <c r="Z461" s="24">
        <v>36</v>
      </c>
      <c r="AA461" s="24">
        <v>146</v>
      </c>
      <c r="AB461" s="24">
        <v>19</v>
      </c>
      <c r="AC461" s="24" t="s">
        <v>54</v>
      </c>
      <c r="AD461" s="24" t="s">
        <v>55</v>
      </c>
      <c r="AE461" s="24" t="s">
        <v>1364</v>
      </c>
      <c r="AF461" s="24" t="s">
        <v>1374</v>
      </c>
    </row>
    <row r="462" spans="1:248" s="5" customFormat="1" ht="96">
      <c r="A462" s="23">
        <v>447</v>
      </c>
      <c r="B462" s="24">
        <v>2023</v>
      </c>
      <c r="C462" s="24" t="s">
        <v>1385</v>
      </c>
      <c r="D462" s="24" t="s">
        <v>41</v>
      </c>
      <c r="E462" s="24" t="s">
        <v>42</v>
      </c>
      <c r="F462" s="24" t="s">
        <v>43</v>
      </c>
      <c r="G462" s="24" t="s">
        <v>1360</v>
      </c>
      <c r="H462" s="24" t="s">
        <v>1374</v>
      </c>
      <c r="I462" s="24" t="s">
        <v>211</v>
      </c>
      <c r="J462" s="24" t="s">
        <v>1386</v>
      </c>
      <c r="K462" s="24" t="s">
        <v>192</v>
      </c>
      <c r="L462" s="24">
        <v>6000</v>
      </c>
      <c r="M462" s="24" t="s">
        <v>49</v>
      </c>
      <c r="N462" s="24" t="s">
        <v>107</v>
      </c>
      <c r="O462" s="24" t="s">
        <v>108</v>
      </c>
      <c r="P462" s="24" t="s">
        <v>118</v>
      </c>
      <c r="Q462" s="24">
        <v>89</v>
      </c>
      <c r="R462" s="24">
        <v>89</v>
      </c>
      <c r="S462" s="24">
        <v>0</v>
      </c>
      <c r="T462" s="24">
        <v>0</v>
      </c>
      <c r="U462" s="24">
        <v>0</v>
      </c>
      <c r="V462" s="26" t="s">
        <v>92</v>
      </c>
      <c r="W462" s="24" t="s">
        <v>1387</v>
      </c>
      <c r="X462" s="24" t="str">
        <f t="shared" si="8"/>
        <v>五指峰漂流停车场6000平方米平整硬化（含停车位画线等）、</v>
      </c>
      <c r="Y462" s="24">
        <v>1</v>
      </c>
      <c r="Z462" s="24">
        <v>33</v>
      </c>
      <c r="AA462" s="24">
        <v>134</v>
      </c>
      <c r="AB462" s="24">
        <v>19</v>
      </c>
      <c r="AC462" s="24" t="s">
        <v>54</v>
      </c>
      <c r="AD462" s="24" t="s">
        <v>55</v>
      </c>
      <c r="AE462" s="24" t="s">
        <v>1364</v>
      </c>
      <c r="AF462" s="24" t="s">
        <v>1374</v>
      </c>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c r="CQ462" s="2"/>
      <c r="CR462" s="2"/>
      <c r="CS462" s="2"/>
      <c r="CT462" s="2"/>
      <c r="CU462" s="2"/>
      <c r="CV462" s="2"/>
      <c r="CW462" s="2"/>
      <c r="CX462" s="2"/>
      <c r="CY462" s="2"/>
      <c r="CZ462" s="2"/>
      <c r="DA462" s="2"/>
      <c r="DB462" s="2"/>
      <c r="DC462" s="2"/>
      <c r="DD462" s="2"/>
      <c r="DE462" s="2"/>
      <c r="DF462" s="2"/>
      <c r="DG462" s="2"/>
      <c r="DH462" s="2"/>
      <c r="DI462" s="2"/>
      <c r="DJ462" s="2"/>
      <c r="DK462" s="2"/>
      <c r="DL462" s="2"/>
      <c r="DM462" s="2"/>
      <c r="DN462" s="2"/>
      <c r="DO462" s="2"/>
      <c r="DP462" s="2"/>
      <c r="DQ462" s="2"/>
      <c r="DR462" s="2"/>
      <c r="DS462" s="2"/>
      <c r="DT462" s="2"/>
      <c r="DU462" s="2"/>
      <c r="DV462" s="2"/>
      <c r="DW462" s="2"/>
      <c r="DX462" s="2"/>
      <c r="DY462" s="2"/>
      <c r="DZ462" s="2"/>
      <c r="EA462" s="2"/>
      <c r="EB462" s="2"/>
      <c r="EC462" s="2"/>
      <c r="ED462" s="2"/>
      <c r="EE462" s="2"/>
      <c r="EF462" s="2"/>
      <c r="EG462" s="2"/>
      <c r="EH462" s="2"/>
      <c r="EI462" s="2"/>
      <c r="EJ462" s="2"/>
      <c r="EK462" s="2"/>
      <c r="EL462" s="2"/>
      <c r="EM462" s="2"/>
      <c r="EN462" s="2"/>
      <c r="EO462" s="2"/>
      <c r="EP462" s="2"/>
      <c r="EQ462" s="2"/>
      <c r="ER462" s="2"/>
      <c r="ES462" s="2"/>
      <c r="ET462" s="2"/>
      <c r="EU462" s="2"/>
      <c r="EV462" s="2"/>
      <c r="EW462" s="2"/>
      <c r="EX462" s="2"/>
      <c r="EY462" s="2"/>
      <c r="EZ462" s="2"/>
      <c r="FA462" s="2"/>
      <c r="FB462" s="2"/>
      <c r="FC462" s="2"/>
      <c r="FD462" s="2"/>
      <c r="FE462" s="2"/>
      <c r="FF462" s="2"/>
      <c r="FG462" s="2"/>
      <c r="FH462" s="2"/>
      <c r="FI462" s="2"/>
      <c r="FJ462" s="2"/>
      <c r="FK462" s="2"/>
      <c r="FL462" s="2"/>
      <c r="FM462" s="2"/>
      <c r="FN462" s="2"/>
      <c r="FO462" s="2"/>
      <c r="FP462" s="2"/>
      <c r="FQ462" s="2"/>
      <c r="FR462" s="2"/>
      <c r="FS462" s="2"/>
      <c r="FT462" s="2"/>
      <c r="FU462" s="2"/>
      <c r="FV462" s="2"/>
      <c r="FW462" s="2"/>
      <c r="FX462" s="2"/>
      <c r="FY462" s="2"/>
      <c r="FZ462" s="2"/>
      <c r="GA462" s="2"/>
      <c r="GB462" s="2"/>
      <c r="GC462" s="2"/>
      <c r="GD462" s="2"/>
      <c r="GE462" s="2"/>
      <c r="GF462" s="2"/>
      <c r="GG462" s="2"/>
      <c r="GH462" s="2"/>
      <c r="GI462" s="2"/>
      <c r="GJ462" s="2"/>
      <c r="GK462" s="2"/>
      <c r="GL462" s="2"/>
      <c r="GM462" s="2"/>
      <c r="GN462" s="2"/>
      <c r="GO462" s="2"/>
      <c r="GP462" s="2"/>
      <c r="GQ462" s="2"/>
      <c r="GR462" s="2"/>
      <c r="GS462" s="2"/>
      <c r="GT462" s="2"/>
      <c r="GU462" s="2"/>
      <c r="GV462" s="2"/>
      <c r="GW462" s="2"/>
      <c r="GX462" s="2"/>
      <c r="GY462" s="2"/>
      <c r="GZ462" s="2"/>
      <c r="HA462" s="2"/>
      <c r="HB462" s="2"/>
      <c r="HC462" s="2"/>
      <c r="HD462" s="2"/>
      <c r="HE462" s="2"/>
      <c r="HF462" s="2"/>
      <c r="HG462" s="2"/>
      <c r="HH462" s="2"/>
      <c r="HI462" s="2"/>
      <c r="HJ462" s="2"/>
      <c r="HK462" s="2"/>
      <c r="HL462" s="2"/>
      <c r="HM462" s="2"/>
      <c r="HN462" s="2"/>
      <c r="HO462" s="2"/>
      <c r="HP462" s="2"/>
      <c r="HQ462" s="2"/>
      <c r="HR462" s="2"/>
      <c r="HS462" s="2"/>
      <c r="HT462" s="2"/>
      <c r="HU462" s="2"/>
      <c r="HV462" s="2"/>
      <c r="HW462" s="2"/>
      <c r="HX462" s="2"/>
      <c r="HY462" s="2"/>
      <c r="HZ462" s="2"/>
      <c r="IA462" s="2"/>
      <c r="IB462" s="2"/>
      <c r="IC462" s="2"/>
      <c r="ID462" s="2"/>
      <c r="IE462" s="2"/>
      <c r="IF462" s="2"/>
      <c r="IG462" s="2"/>
      <c r="IH462" s="2"/>
      <c r="II462" s="2"/>
      <c r="IJ462" s="2"/>
      <c r="IK462" s="2"/>
      <c r="IL462" s="2"/>
      <c r="IM462" s="2"/>
      <c r="IN462" s="2"/>
    </row>
    <row r="463" spans="1:247" s="1" customFormat="1" ht="84">
      <c r="A463" s="23">
        <v>448</v>
      </c>
      <c r="B463" s="23">
        <v>2023</v>
      </c>
      <c r="C463" s="26" t="s">
        <v>1388</v>
      </c>
      <c r="D463" s="26" t="s">
        <v>41</v>
      </c>
      <c r="E463" s="23" t="s">
        <v>42</v>
      </c>
      <c r="F463" s="23" t="s">
        <v>43</v>
      </c>
      <c r="G463" s="23" t="s">
        <v>1360</v>
      </c>
      <c r="H463" s="23" t="s">
        <v>1374</v>
      </c>
      <c r="I463" s="23" t="s">
        <v>211</v>
      </c>
      <c r="J463" s="26" t="s">
        <v>1389</v>
      </c>
      <c r="K463" s="23" t="s">
        <v>192</v>
      </c>
      <c r="L463" s="26">
        <v>200</v>
      </c>
      <c r="M463" s="24" t="s">
        <v>49</v>
      </c>
      <c r="N463" s="23" t="s">
        <v>298</v>
      </c>
      <c r="O463" s="23" t="s">
        <v>299</v>
      </c>
      <c r="P463" s="38" t="s">
        <v>52</v>
      </c>
      <c r="Q463" s="137">
        <v>40</v>
      </c>
      <c r="R463" s="137">
        <v>40</v>
      </c>
      <c r="S463" s="48">
        <v>0</v>
      </c>
      <c r="T463" s="49">
        <v>0</v>
      </c>
      <c r="U463" s="49">
        <v>0</v>
      </c>
      <c r="V463" s="26" t="s">
        <v>92</v>
      </c>
      <c r="W463" s="26" t="s">
        <v>1390</v>
      </c>
      <c r="X463" s="24" t="str">
        <f t="shared" si="8"/>
        <v>村企合作罐头笋加工厂建设</v>
      </c>
      <c r="Y463" s="26">
        <v>1</v>
      </c>
      <c r="Z463" s="26">
        <v>24</v>
      </c>
      <c r="AA463" s="26">
        <v>95</v>
      </c>
      <c r="AB463" s="31" t="s">
        <v>913</v>
      </c>
      <c r="AC463" s="59" t="s">
        <v>54</v>
      </c>
      <c r="AD463" s="23" t="s">
        <v>55</v>
      </c>
      <c r="AE463" s="23" t="s">
        <v>1364</v>
      </c>
      <c r="AF463" s="23" t="str">
        <f aca="true" t="shared" si="10" ref="AF461:AF476">H463</f>
        <v>黄沙坑村</v>
      </c>
      <c r="IJ463" s="20"/>
      <c r="IK463" s="20"/>
      <c r="IL463" s="20"/>
      <c r="IM463" s="20"/>
    </row>
    <row r="464" spans="1:247" s="1" customFormat="1" ht="72">
      <c r="A464" s="23">
        <v>449</v>
      </c>
      <c r="B464" s="23">
        <v>2023</v>
      </c>
      <c r="C464" s="26" t="s">
        <v>1391</v>
      </c>
      <c r="D464" s="26" t="s">
        <v>41</v>
      </c>
      <c r="E464" s="23" t="s">
        <v>42</v>
      </c>
      <c r="F464" s="23" t="s">
        <v>43</v>
      </c>
      <c r="G464" s="23" t="s">
        <v>1360</v>
      </c>
      <c r="H464" s="23" t="s">
        <v>1374</v>
      </c>
      <c r="I464" s="23" t="s">
        <v>211</v>
      </c>
      <c r="J464" s="26" t="s">
        <v>1392</v>
      </c>
      <c r="K464" s="23" t="s">
        <v>192</v>
      </c>
      <c r="L464" s="26">
        <v>120</v>
      </c>
      <c r="M464" s="24" t="s">
        <v>49</v>
      </c>
      <c r="N464" s="38" t="s">
        <v>90</v>
      </c>
      <c r="O464" s="23" t="s">
        <v>995</v>
      </c>
      <c r="P464" s="38" t="s">
        <v>52</v>
      </c>
      <c r="Q464" s="137">
        <v>20</v>
      </c>
      <c r="R464" s="23">
        <v>0</v>
      </c>
      <c r="S464" s="23">
        <v>0</v>
      </c>
      <c r="T464" s="23">
        <v>0</v>
      </c>
      <c r="U464" s="137">
        <v>20</v>
      </c>
      <c r="V464" s="26" t="s">
        <v>92</v>
      </c>
      <c r="W464" s="26" t="s">
        <v>1393</v>
      </c>
      <c r="X464" s="24" t="str">
        <f t="shared" si="8"/>
        <v>新建二套钢塑木板民宿120平米</v>
      </c>
      <c r="Y464" s="26">
        <v>1</v>
      </c>
      <c r="Z464" s="26">
        <v>36</v>
      </c>
      <c r="AA464" s="26">
        <v>146</v>
      </c>
      <c r="AB464" s="23">
        <v>19</v>
      </c>
      <c r="AC464" s="59" t="s">
        <v>54</v>
      </c>
      <c r="AD464" s="23" t="s">
        <v>55</v>
      </c>
      <c r="AE464" s="23" t="s">
        <v>1364</v>
      </c>
      <c r="AF464" s="23" t="str">
        <f t="shared" si="10"/>
        <v>黄沙坑村</v>
      </c>
      <c r="IJ464" s="20"/>
      <c r="IK464" s="20"/>
      <c r="IL464" s="20"/>
      <c r="IM464" s="20"/>
    </row>
    <row r="465" spans="1:247" s="1" customFormat="1" ht="72">
      <c r="A465" s="23">
        <v>450</v>
      </c>
      <c r="B465" s="23">
        <v>2023</v>
      </c>
      <c r="C465" s="26" t="s">
        <v>1394</v>
      </c>
      <c r="D465" s="26" t="s">
        <v>41</v>
      </c>
      <c r="E465" s="23" t="s">
        <v>42</v>
      </c>
      <c r="F465" s="23" t="s">
        <v>43</v>
      </c>
      <c r="G465" s="23" t="s">
        <v>1360</v>
      </c>
      <c r="H465" s="23" t="s">
        <v>1374</v>
      </c>
      <c r="I465" s="23" t="s">
        <v>211</v>
      </c>
      <c r="J465" s="26" t="s">
        <v>1395</v>
      </c>
      <c r="K465" s="23" t="s">
        <v>192</v>
      </c>
      <c r="L465" s="26">
        <v>500</v>
      </c>
      <c r="M465" s="24" t="s">
        <v>49</v>
      </c>
      <c r="N465" s="38" t="s">
        <v>90</v>
      </c>
      <c r="O465" s="23" t="s">
        <v>995</v>
      </c>
      <c r="P465" s="38" t="s">
        <v>52</v>
      </c>
      <c r="Q465" s="137">
        <v>30</v>
      </c>
      <c r="R465" s="23">
        <v>0</v>
      </c>
      <c r="S465" s="23">
        <v>0</v>
      </c>
      <c r="T465" s="23">
        <v>0</v>
      </c>
      <c r="U465" s="137">
        <v>30</v>
      </c>
      <c r="V465" s="26" t="s">
        <v>92</v>
      </c>
      <c r="W465" s="26" t="s">
        <v>1396</v>
      </c>
      <c r="X465" s="24" t="str">
        <f t="shared" si="8"/>
        <v>木塑露台500平米，民房改建240平米</v>
      </c>
      <c r="Y465" s="26">
        <v>1</v>
      </c>
      <c r="Z465" s="26">
        <v>32</v>
      </c>
      <c r="AA465" s="26">
        <v>130</v>
      </c>
      <c r="AB465" s="23">
        <v>19</v>
      </c>
      <c r="AC465" s="59" t="s">
        <v>54</v>
      </c>
      <c r="AD465" s="23" t="s">
        <v>55</v>
      </c>
      <c r="AE465" s="23" t="s">
        <v>1364</v>
      </c>
      <c r="AF465" s="23" t="str">
        <f t="shared" si="10"/>
        <v>黄沙坑村</v>
      </c>
      <c r="IJ465" s="20"/>
      <c r="IK465" s="20"/>
      <c r="IL465" s="20"/>
      <c r="IM465" s="20"/>
    </row>
    <row r="466" spans="1:247" s="1" customFormat="1" ht="72">
      <c r="A466" s="23">
        <v>451</v>
      </c>
      <c r="B466" s="23">
        <v>2023</v>
      </c>
      <c r="C466" s="38" t="s">
        <v>1397</v>
      </c>
      <c r="D466" s="26" t="s">
        <v>41</v>
      </c>
      <c r="E466" s="23" t="s">
        <v>42</v>
      </c>
      <c r="F466" s="23" t="s">
        <v>43</v>
      </c>
      <c r="G466" s="23" t="s">
        <v>1360</v>
      </c>
      <c r="H466" s="23" t="s">
        <v>1398</v>
      </c>
      <c r="I466" s="23" t="s">
        <v>211</v>
      </c>
      <c r="J466" s="38" t="s">
        <v>1399</v>
      </c>
      <c r="K466" s="38" t="s">
        <v>192</v>
      </c>
      <c r="L466" s="74">
        <v>260</v>
      </c>
      <c r="M466" s="24" t="s">
        <v>49</v>
      </c>
      <c r="N466" s="38" t="s">
        <v>90</v>
      </c>
      <c r="O466" s="23" t="s">
        <v>995</v>
      </c>
      <c r="P466" s="38" t="s">
        <v>52</v>
      </c>
      <c r="Q466" s="138">
        <v>36</v>
      </c>
      <c r="R466" s="23">
        <v>0</v>
      </c>
      <c r="S466" s="23">
        <v>0</v>
      </c>
      <c r="T466" s="23">
        <v>0</v>
      </c>
      <c r="U466" s="138">
        <v>36</v>
      </c>
      <c r="V466" s="26" t="s">
        <v>92</v>
      </c>
      <c r="W466" s="26" t="s">
        <v>1400</v>
      </c>
      <c r="X466" s="24" t="str">
        <f t="shared" si="8"/>
        <v>房屋租赁及整体装修200平方米及周边附属设施建设</v>
      </c>
      <c r="Y466" s="26">
        <v>1</v>
      </c>
      <c r="Z466" s="26">
        <v>29</v>
      </c>
      <c r="AA466" s="26">
        <v>118</v>
      </c>
      <c r="AB466" s="23">
        <v>19</v>
      </c>
      <c r="AC466" s="59" t="s">
        <v>54</v>
      </c>
      <c r="AD466" s="23" t="s">
        <v>55</v>
      </c>
      <c r="AE466" s="23" t="s">
        <v>1364</v>
      </c>
      <c r="AF466" s="23" t="str">
        <f t="shared" si="10"/>
        <v>黄竹头村</v>
      </c>
      <c r="IJ466" s="20"/>
      <c r="IK466" s="20"/>
      <c r="IL466" s="20"/>
      <c r="IM466" s="20"/>
    </row>
    <row r="467" spans="1:32" s="2" customFormat="1" ht="120">
      <c r="A467" s="23">
        <v>452</v>
      </c>
      <c r="B467" s="24">
        <v>2023</v>
      </c>
      <c r="C467" s="24" t="s">
        <v>1401</v>
      </c>
      <c r="D467" s="24" t="s">
        <v>58</v>
      </c>
      <c r="E467" s="24" t="s">
        <v>42</v>
      </c>
      <c r="F467" s="24" t="s">
        <v>43</v>
      </c>
      <c r="G467" s="24" t="s">
        <v>1360</v>
      </c>
      <c r="H467" s="24" t="s">
        <v>1398</v>
      </c>
      <c r="I467" s="24" t="s">
        <v>211</v>
      </c>
      <c r="J467" s="24" t="s">
        <v>1402</v>
      </c>
      <c r="K467" s="24" t="s">
        <v>192</v>
      </c>
      <c r="L467" s="24">
        <v>50</v>
      </c>
      <c r="M467" s="24" t="s">
        <v>49</v>
      </c>
      <c r="N467" s="24" t="s">
        <v>298</v>
      </c>
      <c r="O467" s="24" t="s">
        <v>299</v>
      </c>
      <c r="P467" s="24" t="s">
        <v>52</v>
      </c>
      <c r="Q467" s="24">
        <v>30</v>
      </c>
      <c r="R467" s="24">
        <v>30</v>
      </c>
      <c r="S467" s="24">
        <v>0</v>
      </c>
      <c r="T467" s="24">
        <v>0</v>
      </c>
      <c r="U467" s="24">
        <v>0</v>
      </c>
      <c r="V467" s="26" t="s">
        <v>92</v>
      </c>
      <c r="W467" s="24" t="s">
        <v>1403</v>
      </c>
      <c r="X467" s="24" t="str">
        <f t="shared" si="8"/>
        <v>厂房扩建50平方米等设施完善</v>
      </c>
      <c r="Y467" s="24">
        <v>1</v>
      </c>
      <c r="Z467" s="24">
        <v>28</v>
      </c>
      <c r="AA467" s="24">
        <v>111</v>
      </c>
      <c r="AB467" s="24" t="s">
        <v>913</v>
      </c>
      <c r="AC467" s="24" t="s">
        <v>54</v>
      </c>
      <c r="AD467" s="24" t="s">
        <v>55</v>
      </c>
      <c r="AE467" s="24" t="s">
        <v>1364</v>
      </c>
      <c r="AF467" s="24" t="s">
        <v>1398</v>
      </c>
    </row>
    <row r="468" spans="1:32" s="2" customFormat="1" ht="144">
      <c r="A468" s="23">
        <v>453</v>
      </c>
      <c r="B468" s="24">
        <v>2023</v>
      </c>
      <c r="C468" s="24" t="s">
        <v>1404</v>
      </c>
      <c r="D468" s="24" t="s">
        <v>41</v>
      </c>
      <c r="E468" s="24" t="s">
        <v>42</v>
      </c>
      <c r="F468" s="24" t="s">
        <v>43</v>
      </c>
      <c r="G468" s="24" t="s">
        <v>1360</v>
      </c>
      <c r="H468" s="24" t="s">
        <v>1398</v>
      </c>
      <c r="I468" s="24" t="s">
        <v>211</v>
      </c>
      <c r="J468" s="24" t="s">
        <v>1405</v>
      </c>
      <c r="K468" s="24" t="s">
        <v>100</v>
      </c>
      <c r="L468" s="24">
        <v>20</v>
      </c>
      <c r="M468" s="24" t="s">
        <v>49</v>
      </c>
      <c r="N468" s="24" t="s">
        <v>90</v>
      </c>
      <c r="O468" s="24" t="s">
        <v>91</v>
      </c>
      <c r="P468" s="24" t="s">
        <v>52</v>
      </c>
      <c r="Q468" s="24">
        <v>35</v>
      </c>
      <c r="R468" s="24">
        <v>35</v>
      </c>
      <c r="S468" s="24">
        <v>0</v>
      </c>
      <c r="T468" s="24"/>
      <c r="U468" s="24">
        <v>0</v>
      </c>
      <c r="V468" s="24" t="str">
        <f>VLOOKUP(C:C,'[1]12'!$C:$U,19,FALSE)</f>
        <v>据实补助</v>
      </c>
      <c r="W468" s="24" t="s">
        <v>1406</v>
      </c>
      <c r="X468" s="24" t="str">
        <f t="shared" si="8"/>
        <v>土地流转、产业基地建设20亩等</v>
      </c>
      <c r="Y468" s="24">
        <v>1</v>
      </c>
      <c r="Z468" s="24">
        <v>24</v>
      </c>
      <c r="AA468" s="24">
        <v>98</v>
      </c>
      <c r="AB468" s="24">
        <v>23</v>
      </c>
      <c r="AC468" s="24" t="s">
        <v>54</v>
      </c>
      <c r="AD468" s="24" t="s">
        <v>55</v>
      </c>
      <c r="AE468" s="24" t="s">
        <v>1364</v>
      </c>
      <c r="AF468" s="24" t="s">
        <v>1398</v>
      </c>
    </row>
    <row r="469" spans="1:32" s="2" customFormat="1" ht="120">
      <c r="A469" s="23">
        <v>454</v>
      </c>
      <c r="B469" s="24">
        <v>2023</v>
      </c>
      <c r="C469" s="24" t="s">
        <v>1407</v>
      </c>
      <c r="D469" s="24" t="s">
        <v>41</v>
      </c>
      <c r="E469" s="24" t="s">
        <v>42</v>
      </c>
      <c r="F469" s="24" t="s">
        <v>43</v>
      </c>
      <c r="G469" s="24" t="s">
        <v>1360</v>
      </c>
      <c r="H469" s="24" t="s">
        <v>1379</v>
      </c>
      <c r="I469" s="24" t="s">
        <v>87</v>
      </c>
      <c r="J469" s="24" t="s">
        <v>1408</v>
      </c>
      <c r="K469" s="24" t="s">
        <v>882</v>
      </c>
      <c r="L469" s="24">
        <v>4</v>
      </c>
      <c r="M469" s="24" t="s">
        <v>49</v>
      </c>
      <c r="N469" s="24" t="s">
        <v>298</v>
      </c>
      <c r="O469" s="24" t="s">
        <v>299</v>
      </c>
      <c r="P469" s="24" t="s">
        <v>52</v>
      </c>
      <c r="Q469" s="24">
        <v>20</v>
      </c>
      <c r="R469" s="24">
        <v>20</v>
      </c>
      <c r="S469" s="24">
        <v>0</v>
      </c>
      <c r="T469" s="24"/>
      <c r="U469" s="24">
        <v>0</v>
      </c>
      <c r="V469" s="24" t="str">
        <f>VLOOKUP(C:C,'[1]12'!$C:$U,19,FALSE)</f>
        <v>据实补助</v>
      </c>
      <c r="W469" s="24" t="s">
        <v>1409</v>
      </c>
      <c r="X469" s="24" t="str">
        <f t="shared" si="8"/>
        <v>电磁蒸汽发生器、电磁热风炉、电磁过热蒸汽发生器、茶叶蒸汽热风杀青机等4套</v>
      </c>
      <c r="Y469" s="24">
        <v>1</v>
      </c>
      <c r="Z469" s="24">
        <v>26</v>
      </c>
      <c r="AA469" s="24">
        <v>106</v>
      </c>
      <c r="AB469" s="24">
        <v>23</v>
      </c>
      <c r="AC469" s="24" t="s">
        <v>54</v>
      </c>
      <c r="AD469" s="24" t="s">
        <v>55</v>
      </c>
      <c r="AE469" s="24" t="s">
        <v>1364</v>
      </c>
      <c r="AF469" s="24" t="s">
        <v>1379</v>
      </c>
    </row>
    <row r="470" spans="1:247" s="1" customFormat="1" ht="84">
      <c r="A470" s="23">
        <v>455</v>
      </c>
      <c r="B470" s="23">
        <v>2023</v>
      </c>
      <c r="C470" s="23" t="s">
        <v>1410</v>
      </c>
      <c r="D470" s="26" t="s">
        <v>41</v>
      </c>
      <c r="E470" s="23" t="s">
        <v>42</v>
      </c>
      <c r="F470" s="23" t="s">
        <v>43</v>
      </c>
      <c r="G470" s="23" t="s">
        <v>1360</v>
      </c>
      <c r="H470" s="26" t="s">
        <v>1379</v>
      </c>
      <c r="I470" s="23" t="s">
        <v>87</v>
      </c>
      <c r="J470" s="26" t="s">
        <v>1411</v>
      </c>
      <c r="K470" s="26" t="s">
        <v>882</v>
      </c>
      <c r="L470" s="23">
        <v>6</v>
      </c>
      <c r="M470" s="24" t="s">
        <v>49</v>
      </c>
      <c r="N470" s="38" t="s">
        <v>298</v>
      </c>
      <c r="O470" s="26" t="s">
        <v>299</v>
      </c>
      <c r="P470" s="38" t="s">
        <v>52</v>
      </c>
      <c r="Q470" s="138">
        <v>49</v>
      </c>
      <c r="R470" s="138">
        <v>49</v>
      </c>
      <c r="S470" s="48">
        <v>0</v>
      </c>
      <c r="T470" s="49">
        <v>0</v>
      </c>
      <c r="U470" s="49">
        <v>0</v>
      </c>
      <c r="V470" s="26" t="s">
        <v>92</v>
      </c>
      <c r="W470" s="26" t="s">
        <v>1412</v>
      </c>
      <c r="X470" s="24" t="str">
        <f t="shared" si="8"/>
        <v>茶叶加工机械配套设施购置（茶叶输送机、茶叶杀青机、冷却回潮机、方架揉捻机等（附购置清单））及茶厂改造提升</v>
      </c>
      <c r="Y470" s="26">
        <v>1</v>
      </c>
      <c r="Z470" s="26">
        <v>36</v>
      </c>
      <c r="AA470" s="26">
        <v>145</v>
      </c>
      <c r="AB470" s="23">
        <v>19</v>
      </c>
      <c r="AC470" s="59" t="s">
        <v>54</v>
      </c>
      <c r="AD470" s="23" t="s">
        <v>55</v>
      </c>
      <c r="AE470" s="23" t="s">
        <v>1364</v>
      </c>
      <c r="AF470" s="23" t="str">
        <f t="shared" si="10"/>
        <v>象形村</v>
      </c>
      <c r="IJ470" s="20"/>
      <c r="IK470" s="20"/>
      <c r="IL470" s="20"/>
      <c r="IM470" s="20"/>
    </row>
    <row r="471" spans="1:247" s="1" customFormat="1" ht="60">
      <c r="A471" s="23">
        <v>456</v>
      </c>
      <c r="B471" s="23">
        <v>2023</v>
      </c>
      <c r="C471" s="38" t="s">
        <v>1413</v>
      </c>
      <c r="D471" s="23" t="s">
        <v>41</v>
      </c>
      <c r="E471" s="23" t="s">
        <v>42</v>
      </c>
      <c r="F471" s="23" t="s">
        <v>43</v>
      </c>
      <c r="G471" s="23" t="s">
        <v>1360</v>
      </c>
      <c r="H471" s="23" t="s">
        <v>1414</v>
      </c>
      <c r="I471" s="23" t="s">
        <v>87</v>
      </c>
      <c r="J471" s="26" t="s">
        <v>1415</v>
      </c>
      <c r="K471" s="26" t="s">
        <v>216</v>
      </c>
      <c r="L471" s="31" t="s">
        <v>1416</v>
      </c>
      <c r="M471" s="23" t="s">
        <v>115</v>
      </c>
      <c r="N471" s="38" t="s">
        <v>125</v>
      </c>
      <c r="O471" s="26" t="s">
        <v>126</v>
      </c>
      <c r="P471" s="26" t="s">
        <v>118</v>
      </c>
      <c r="Q471" s="138">
        <v>70</v>
      </c>
      <c r="R471" s="138">
        <v>70</v>
      </c>
      <c r="S471" s="48">
        <v>0</v>
      </c>
      <c r="T471" s="49">
        <v>0</v>
      </c>
      <c r="U471" s="49">
        <v>0</v>
      </c>
      <c r="V471" s="26" t="s">
        <v>92</v>
      </c>
      <c r="W471" s="24" t="s">
        <v>119</v>
      </c>
      <c r="X471" s="24" t="str">
        <f t="shared" si="8"/>
        <v>新建2个水池，一个50立方米，一个10立方米，大网管5千米三寸管，小网管6千米六分管。</v>
      </c>
      <c r="Y471" s="26">
        <v>1</v>
      </c>
      <c r="Z471" s="26">
        <v>39</v>
      </c>
      <c r="AA471" s="26">
        <v>155</v>
      </c>
      <c r="AB471" s="23">
        <v>19</v>
      </c>
      <c r="AC471" s="59" t="s">
        <v>54</v>
      </c>
      <c r="AD471" s="23" t="s">
        <v>129</v>
      </c>
      <c r="AE471" s="23" t="s">
        <v>1364</v>
      </c>
      <c r="AF471" s="23" t="str">
        <f t="shared" si="10"/>
        <v>晓水村</v>
      </c>
      <c r="IJ471" s="20"/>
      <c r="IK471" s="20"/>
      <c r="IL471" s="20"/>
      <c r="IM471" s="20"/>
    </row>
    <row r="472" spans="1:248" s="5" customFormat="1" ht="120">
      <c r="A472" s="23">
        <v>457</v>
      </c>
      <c r="B472" s="24">
        <v>2023</v>
      </c>
      <c r="C472" s="24" t="s">
        <v>1417</v>
      </c>
      <c r="D472" s="24" t="s">
        <v>41</v>
      </c>
      <c r="E472" s="24" t="s">
        <v>42</v>
      </c>
      <c r="F472" s="24" t="s">
        <v>43</v>
      </c>
      <c r="G472" s="24" t="s">
        <v>1360</v>
      </c>
      <c r="H472" s="24" t="s">
        <v>1418</v>
      </c>
      <c r="I472" s="24" t="s">
        <v>186</v>
      </c>
      <c r="J472" s="24" t="s">
        <v>1419</v>
      </c>
      <c r="K472" s="24" t="s">
        <v>192</v>
      </c>
      <c r="L472" s="24">
        <v>400</v>
      </c>
      <c r="M472" s="24" t="s">
        <v>49</v>
      </c>
      <c r="N472" s="24" t="s">
        <v>107</v>
      </c>
      <c r="O472" s="24" t="s">
        <v>108</v>
      </c>
      <c r="P472" s="24" t="s">
        <v>118</v>
      </c>
      <c r="Q472" s="24">
        <v>36</v>
      </c>
      <c r="R472" s="24">
        <v>36</v>
      </c>
      <c r="S472" s="24">
        <v>0</v>
      </c>
      <c r="T472" s="24">
        <v>0</v>
      </c>
      <c r="U472" s="24">
        <v>0</v>
      </c>
      <c r="V472" s="26" t="s">
        <v>92</v>
      </c>
      <c r="W472" s="24" t="s">
        <v>1420</v>
      </c>
      <c r="X472" s="24" t="str">
        <f t="shared" si="8"/>
        <v>造纸厂周边土地平整及硬化800平方米；净笋池2座、琉璃瓦屋面225.6平方米等</v>
      </c>
      <c r="Y472" s="24">
        <v>1</v>
      </c>
      <c r="Z472" s="24">
        <v>38</v>
      </c>
      <c r="AA472" s="24">
        <v>151</v>
      </c>
      <c r="AB472" s="24">
        <v>19</v>
      </c>
      <c r="AC472" s="24" t="s">
        <v>54</v>
      </c>
      <c r="AD472" s="24" t="s">
        <v>55</v>
      </c>
      <c r="AE472" s="24" t="s">
        <v>1364</v>
      </c>
      <c r="AF472" s="24" t="s">
        <v>1360</v>
      </c>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c r="CN472" s="2"/>
      <c r="CO472" s="2"/>
      <c r="CP472" s="2"/>
      <c r="CQ472" s="2"/>
      <c r="CR472" s="2"/>
      <c r="CS472" s="2"/>
      <c r="CT472" s="2"/>
      <c r="CU472" s="2"/>
      <c r="CV472" s="2"/>
      <c r="CW472" s="2"/>
      <c r="CX472" s="2"/>
      <c r="CY472" s="2"/>
      <c r="CZ472" s="2"/>
      <c r="DA472" s="2"/>
      <c r="DB472" s="2"/>
      <c r="DC472" s="2"/>
      <c r="DD472" s="2"/>
      <c r="DE472" s="2"/>
      <c r="DF472" s="2"/>
      <c r="DG472" s="2"/>
      <c r="DH472" s="2"/>
      <c r="DI472" s="2"/>
      <c r="DJ472" s="2"/>
      <c r="DK472" s="2"/>
      <c r="DL472" s="2"/>
      <c r="DM472" s="2"/>
      <c r="DN472" s="2"/>
      <c r="DO472" s="2"/>
      <c r="DP472" s="2"/>
      <c r="DQ472" s="2"/>
      <c r="DR472" s="2"/>
      <c r="DS472" s="2"/>
      <c r="DT472" s="2"/>
      <c r="DU472" s="2"/>
      <c r="DV472" s="2"/>
      <c r="DW472" s="2"/>
      <c r="DX472" s="2"/>
      <c r="DY472" s="2"/>
      <c r="DZ472" s="2"/>
      <c r="EA472" s="2"/>
      <c r="EB472" s="2"/>
      <c r="EC472" s="2"/>
      <c r="ED472" s="2"/>
      <c r="EE472" s="2"/>
      <c r="EF472" s="2"/>
      <c r="EG472" s="2"/>
      <c r="EH472" s="2"/>
      <c r="EI472" s="2"/>
      <c r="EJ472" s="2"/>
      <c r="EK472" s="2"/>
      <c r="EL472" s="2"/>
      <c r="EM472" s="2"/>
      <c r="EN472" s="2"/>
      <c r="EO472" s="2"/>
      <c r="EP472" s="2"/>
      <c r="EQ472" s="2"/>
      <c r="ER472" s="2"/>
      <c r="ES472" s="2"/>
      <c r="ET472" s="2"/>
      <c r="EU472" s="2"/>
      <c r="EV472" s="2"/>
      <c r="EW472" s="2"/>
      <c r="EX472" s="2"/>
      <c r="EY472" s="2"/>
      <c r="EZ472" s="2"/>
      <c r="FA472" s="2"/>
      <c r="FB472" s="2"/>
      <c r="FC472" s="2"/>
      <c r="FD472" s="2"/>
      <c r="FE472" s="2"/>
      <c r="FF472" s="2"/>
      <c r="FG472" s="2"/>
      <c r="FH472" s="2"/>
      <c r="FI472" s="2"/>
      <c r="FJ472" s="2"/>
      <c r="FK472" s="2"/>
      <c r="FL472" s="2"/>
      <c r="FM472" s="2"/>
      <c r="FN472" s="2"/>
      <c r="FO472" s="2"/>
      <c r="FP472" s="2"/>
      <c r="FQ472" s="2"/>
      <c r="FR472" s="2"/>
      <c r="FS472" s="2"/>
      <c r="FT472" s="2"/>
      <c r="FU472" s="2"/>
      <c r="FV472" s="2"/>
      <c r="FW472" s="2"/>
      <c r="FX472" s="2"/>
      <c r="FY472" s="2"/>
      <c r="FZ472" s="2"/>
      <c r="GA472" s="2"/>
      <c r="GB472" s="2"/>
      <c r="GC472" s="2"/>
      <c r="GD472" s="2"/>
      <c r="GE472" s="2"/>
      <c r="GF472" s="2"/>
      <c r="GG472" s="2"/>
      <c r="GH472" s="2"/>
      <c r="GI472" s="2"/>
      <c r="GJ472" s="2"/>
      <c r="GK472" s="2"/>
      <c r="GL472" s="2"/>
      <c r="GM472" s="2"/>
      <c r="GN472" s="2"/>
      <c r="GO472" s="2"/>
      <c r="GP472" s="2"/>
      <c r="GQ472" s="2"/>
      <c r="GR472" s="2"/>
      <c r="GS472" s="2"/>
      <c r="GT472" s="2"/>
      <c r="GU472" s="2"/>
      <c r="GV472" s="2"/>
      <c r="GW472" s="2"/>
      <c r="GX472" s="2"/>
      <c r="GY472" s="2"/>
      <c r="GZ472" s="2"/>
      <c r="HA472" s="2"/>
      <c r="HB472" s="2"/>
      <c r="HC472" s="2"/>
      <c r="HD472" s="2"/>
      <c r="HE472" s="2"/>
      <c r="HF472" s="2"/>
      <c r="HG472" s="2"/>
      <c r="HH472" s="2"/>
      <c r="HI472" s="2"/>
      <c r="HJ472" s="2"/>
      <c r="HK472" s="2"/>
      <c r="HL472" s="2"/>
      <c r="HM472" s="2"/>
      <c r="HN472" s="2"/>
      <c r="HO472" s="2"/>
      <c r="HP472" s="2"/>
      <c r="HQ472" s="2"/>
      <c r="HR472" s="2"/>
      <c r="HS472" s="2"/>
      <c r="HT472" s="2"/>
      <c r="HU472" s="2"/>
      <c r="HV472" s="2"/>
      <c r="HW472" s="2"/>
      <c r="HX472" s="2"/>
      <c r="HY472" s="2"/>
      <c r="HZ472" s="2"/>
      <c r="IA472" s="2"/>
      <c r="IB472" s="2"/>
      <c r="IC472" s="2"/>
      <c r="ID472" s="2"/>
      <c r="IE472" s="2"/>
      <c r="IF472" s="2"/>
      <c r="IG472" s="2"/>
      <c r="IH472" s="2"/>
      <c r="II472" s="2"/>
      <c r="IJ472" s="2"/>
      <c r="IK472" s="2"/>
      <c r="IL472" s="2"/>
      <c r="IM472" s="2"/>
      <c r="IN472" s="2"/>
    </row>
    <row r="473" spans="1:247" s="1" customFormat="1" ht="84">
      <c r="A473" s="23">
        <v>458</v>
      </c>
      <c r="B473" s="23">
        <v>2023</v>
      </c>
      <c r="C473" s="38" t="s">
        <v>1421</v>
      </c>
      <c r="D473" s="23" t="s">
        <v>41</v>
      </c>
      <c r="E473" s="23" t="s">
        <v>42</v>
      </c>
      <c r="F473" s="23" t="s">
        <v>43</v>
      </c>
      <c r="G473" s="23" t="s">
        <v>1360</v>
      </c>
      <c r="H473" s="23" t="s">
        <v>1418</v>
      </c>
      <c r="I473" s="26" t="s">
        <v>186</v>
      </c>
      <c r="J473" s="38" t="s">
        <v>1422</v>
      </c>
      <c r="K473" s="74" t="s">
        <v>882</v>
      </c>
      <c r="L473" s="31">
        <v>2</v>
      </c>
      <c r="M473" s="24" t="s">
        <v>49</v>
      </c>
      <c r="N473" s="38" t="s">
        <v>107</v>
      </c>
      <c r="O473" s="26" t="s">
        <v>108</v>
      </c>
      <c r="P473" s="38" t="s">
        <v>52</v>
      </c>
      <c r="Q473" s="138">
        <v>48.5</v>
      </c>
      <c r="R473" s="138">
        <v>48.5</v>
      </c>
      <c r="S473" s="48">
        <v>0</v>
      </c>
      <c r="T473" s="49">
        <v>0</v>
      </c>
      <c r="U473" s="49">
        <v>0</v>
      </c>
      <c r="V473" s="26" t="s">
        <v>92</v>
      </c>
      <c r="W473" s="26" t="s">
        <v>1423</v>
      </c>
      <c r="X473" s="24" t="str">
        <f t="shared" si="8"/>
        <v>采购制茶设备和其他附属设备</v>
      </c>
      <c r="Y473" s="26">
        <v>1</v>
      </c>
      <c r="Z473" s="26">
        <v>32</v>
      </c>
      <c r="AA473" s="26">
        <v>130</v>
      </c>
      <c r="AB473" s="23">
        <v>19</v>
      </c>
      <c r="AC473" s="59" t="s">
        <v>54</v>
      </c>
      <c r="AD473" s="23" t="s">
        <v>55</v>
      </c>
      <c r="AE473" s="23" t="s">
        <v>1364</v>
      </c>
      <c r="AF473" s="23" t="str">
        <f t="shared" si="10"/>
        <v>高峰村</v>
      </c>
      <c r="IJ473" s="20"/>
      <c r="IK473" s="20"/>
      <c r="IL473" s="20"/>
      <c r="IM473" s="20"/>
    </row>
    <row r="474" spans="1:247" s="1" customFormat="1" ht="84">
      <c r="A474" s="23">
        <v>459</v>
      </c>
      <c r="B474" s="23">
        <v>2023</v>
      </c>
      <c r="C474" s="28" t="s">
        <v>1424</v>
      </c>
      <c r="D474" s="23" t="s">
        <v>41</v>
      </c>
      <c r="E474" s="23" t="s">
        <v>42</v>
      </c>
      <c r="F474" s="23" t="s">
        <v>43</v>
      </c>
      <c r="G474" s="23" t="s">
        <v>1360</v>
      </c>
      <c r="H474" s="23" t="s">
        <v>1425</v>
      </c>
      <c r="I474" s="23" t="s">
        <v>87</v>
      </c>
      <c r="J474" s="28" t="s">
        <v>1426</v>
      </c>
      <c r="K474" s="38" t="s">
        <v>192</v>
      </c>
      <c r="L474" s="38">
        <v>300</v>
      </c>
      <c r="M474" s="24" t="s">
        <v>49</v>
      </c>
      <c r="N474" s="23" t="s">
        <v>298</v>
      </c>
      <c r="O474" s="23" t="s">
        <v>299</v>
      </c>
      <c r="P474" s="38" t="s">
        <v>52</v>
      </c>
      <c r="Q474" s="139">
        <v>30</v>
      </c>
      <c r="R474" s="139">
        <v>30</v>
      </c>
      <c r="S474" s="48">
        <v>0</v>
      </c>
      <c r="T474" s="49">
        <v>0</v>
      </c>
      <c r="U474" s="49">
        <v>0</v>
      </c>
      <c r="V474" s="26" t="s">
        <v>92</v>
      </c>
      <c r="W474" s="26" t="s">
        <v>1427</v>
      </c>
      <c r="X474" s="24" t="str">
        <f t="shared" si="8"/>
        <v>重建厂棚300平方米、购置竹制加工机器两台（原竹破竹机：9.5X0.8X1.0加工8米）</v>
      </c>
      <c r="Y474" s="26">
        <v>1</v>
      </c>
      <c r="Z474" s="26">
        <v>28</v>
      </c>
      <c r="AA474" s="26">
        <v>109</v>
      </c>
      <c r="AB474" s="31" t="s">
        <v>913</v>
      </c>
      <c r="AC474" s="59" t="s">
        <v>54</v>
      </c>
      <c r="AD474" s="23" t="s">
        <v>55</v>
      </c>
      <c r="AE474" s="23" t="s">
        <v>1364</v>
      </c>
      <c r="AF474" s="23" t="str">
        <f t="shared" si="10"/>
        <v>鹅形村</v>
      </c>
      <c r="IJ474" s="20"/>
      <c r="IK474" s="20"/>
      <c r="IL474" s="20"/>
      <c r="IM474" s="20"/>
    </row>
    <row r="475" spans="1:247" s="1" customFormat="1" ht="36">
      <c r="A475" s="23">
        <v>460</v>
      </c>
      <c r="B475" s="23">
        <v>2023</v>
      </c>
      <c r="C475" s="28" t="s">
        <v>1428</v>
      </c>
      <c r="D475" s="23" t="s">
        <v>41</v>
      </c>
      <c r="E475" s="23" t="s">
        <v>42</v>
      </c>
      <c r="F475" s="23" t="s">
        <v>43</v>
      </c>
      <c r="G475" s="23" t="s">
        <v>1360</v>
      </c>
      <c r="H475" s="23" t="s">
        <v>1425</v>
      </c>
      <c r="I475" s="23" t="s">
        <v>87</v>
      </c>
      <c r="J475" s="28" t="s">
        <v>1429</v>
      </c>
      <c r="K475" s="38" t="s">
        <v>89</v>
      </c>
      <c r="L475" s="38">
        <v>0.015</v>
      </c>
      <c r="M475" s="23" t="s">
        <v>115</v>
      </c>
      <c r="N475" s="38" t="s">
        <v>125</v>
      </c>
      <c r="O475" s="23" t="s">
        <v>254</v>
      </c>
      <c r="P475" s="26" t="s">
        <v>328</v>
      </c>
      <c r="Q475" s="139">
        <v>70</v>
      </c>
      <c r="R475" s="139">
        <v>70</v>
      </c>
      <c r="S475" s="48">
        <v>0</v>
      </c>
      <c r="T475" s="49">
        <v>0</v>
      </c>
      <c r="U475" s="49">
        <v>0</v>
      </c>
      <c r="V475" s="26" t="s">
        <v>92</v>
      </c>
      <c r="W475" s="24" t="s">
        <v>119</v>
      </c>
      <c r="X475" s="24" t="str">
        <f t="shared" si="8"/>
        <v>通齐云山桥梁拆建</v>
      </c>
      <c r="Y475" s="26">
        <v>1</v>
      </c>
      <c r="Z475" s="26">
        <v>26</v>
      </c>
      <c r="AA475" s="26">
        <v>106</v>
      </c>
      <c r="AB475" s="31" t="s">
        <v>913</v>
      </c>
      <c r="AC475" s="59" t="s">
        <v>54</v>
      </c>
      <c r="AD475" s="26" t="s">
        <v>255</v>
      </c>
      <c r="AE475" s="23" t="s">
        <v>1364</v>
      </c>
      <c r="AF475" s="23" t="str">
        <f t="shared" si="10"/>
        <v>鹅形村</v>
      </c>
      <c r="IJ475" s="20"/>
      <c r="IK475" s="20"/>
      <c r="IL475" s="20"/>
      <c r="IM475" s="20"/>
    </row>
    <row r="476" spans="1:32" s="2" customFormat="1" ht="96">
      <c r="A476" s="23">
        <v>461</v>
      </c>
      <c r="B476" s="24">
        <v>2023</v>
      </c>
      <c r="C476" s="24" t="s">
        <v>1430</v>
      </c>
      <c r="D476" s="24" t="s">
        <v>58</v>
      </c>
      <c r="E476" s="24" t="s">
        <v>42</v>
      </c>
      <c r="F476" s="24" t="s">
        <v>43</v>
      </c>
      <c r="G476" s="24" t="s">
        <v>1360</v>
      </c>
      <c r="H476" s="24" t="s">
        <v>1425</v>
      </c>
      <c r="I476" s="24" t="s">
        <v>87</v>
      </c>
      <c r="J476" s="24" t="s">
        <v>1431</v>
      </c>
      <c r="K476" s="24" t="s">
        <v>89</v>
      </c>
      <c r="L476" s="24">
        <v>0.12</v>
      </c>
      <c r="M476" s="24" t="s">
        <v>115</v>
      </c>
      <c r="N476" s="24" t="s">
        <v>125</v>
      </c>
      <c r="O476" s="24" t="s">
        <v>205</v>
      </c>
      <c r="P476" s="24" t="s">
        <v>118</v>
      </c>
      <c r="Q476" s="24">
        <v>48</v>
      </c>
      <c r="R476" s="24">
        <v>48</v>
      </c>
      <c r="S476" s="24">
        <v>0</v>
      </c>
      <c r="T476" s="24">
        <v>0</v>
      </c>
      <c r="U476" s="24">
        <v>0</v>
      </c>
      <c r="V476" s="26" t="s">
        <v>92</v>
      </c>
      <c r="W476" s="24" t="s">
        <v>1432</v>
      </c>
      <c r="X476" s="24" t="str">
        <f t="shared" si="8"/>
        <v>茶园及民宿连接道路120米等</v>
      </c>
      <c r="Y476" s="24">
        <v>1</v>
      </c>
      <c r="Z476" s="24">
        <v>34</v>
      </c>
      <c r="AA476" s="24">
        <v>137</v>
      </c>
      <c r="AB476" s="24">
        <v>19</v>
      </c>
      <c r="AC476" s="24" t="s">
        <v>54</v>
      </c>
      <c r="AD476" s="24" t="s">
        <v>207</v>
      </c>
      <c r="AE476" s="24" t="s">
        <v>1364</v>
      </c>
      <c r="AF476" s="24" t="s">
        <v>1360</v>
      </c>
    </row>
    <row r="477" spans="1:247" s="1" customFormat="1" ht="36">
      <c r="A477" s="23">
        <v>462</v>
      </c>
      <c r="B477" s="23">
        <v>2023</v>
      </c>
      <c r="C477" s="23" t="s">
        <v>1433</v>
      </c>
      <c r="D477" s="26" t="s">
        <v>41</v>
      </c>
      <c r="E477" s="23" t="s">
        <v>42</v>
      </c>
      <c r="F477" s="23" t="s">
        <v>43</v>
      </c>
      <c r="G477" s="23" t="s">
        <v>1360</v>
      </c>
      <c r="H477" s="26" t="s">
        <v>1379</v>
      </c>
      <c r="I477" s="23" t="s">
        <v>87</v>
      </c>
      <c r="J477" s="23" t="s">
        <v>1434</v>
      </c>
      <c r="K477" s="75" t="s">
        <v>89</v>
      </c>
      <c r="L477" s="23">
        <v>3</v>
      </c>
      <c r="M477" s="24" t="s">
        <v>49</v>
      </c>
      <c r="N477" s="38" t="s">
        <v>107</v>
      </c>
      <c r="O477" s="26" t="s">
        <v>247</v>
      </c>
      <c r="P477" s="38" t="s">
        <v>118</v>
      </c>
      <c r="Q477" s="138">
        <v>60</v>
      </c>
      <c r="R477" s="138">
        <v>60</v>
      </c>
      <c r="S477" s="48">
        <v>0</v>
      </c>
      <c r="T477" s="49">
        <v>0</v>
      </c>
      <c r="U477" s="49">
        <v>0</v>
      </c>
      <c r="V477" s="26" t="s">
        <v>92</v>
      </c>
      <c r="W477" s="26" t="s">
        <v>1435</v>
      </c>
      <c r="X477" s="24" t="str">
        <f t="shared" si="8"/>
        <v>新修排水沟40*40排水沟，3公里，</v>
      </c>
      <c r="Y477" s="26">
        <v>1</v>
      </c>
      <c r="Z477" s="26">
        <v>34</v>
      </c>
      <c r="AA477" s="26">
        <v>138</v>
      </c>
      <c r="AB477" s="23">
        <v>19</v>
      </c>
      <c r="AC477" s="59" t="s">
        <v>54</v>
      </c>
      <c r="AD477" s="24" t="s">
        <v>55</v>
      </c>
      <c r="AE477" s="23" t="s">
        <v>1364</v>
      </c>
      <c r="AF477" s="23" t="str">
        <f>H477</f>
        <v>象形村</v>
      </c>
      <c r="IJ477" s="20"/>
      <c r="IK477" s="20"/>
      <c r="IL477" s="20"/>
      <c r="IM477" s="20"/>
    </row>
    <row r="478" spans="1:32" s="2" customFormat="1" ht="48">
      <c r="A478" s="23">
        <v>463</v>
      </c>
      <c r="B478" s="24">
        <v>2023</v>
      </c>
      <c r="C478" s="24" t="s">
        <v>1436</v>
      </c>
      <c r="D478" s="24" t="s">
        <v>41</v>
      </c>
      <c r="E478" s="24" t="s">
        <v>42</v>
      </c>
      <c r="F478" s="24" t="s">
        <v>43</v>
      </c>
      <c r="G478" s="24" t="s">
        <v>1360</v>
      </c>
      <c r="H478" s="24" t="s">
        <v>1379</v>
      </c>
      <c r="I478" s="24" t="s">
        <v>87</v>
      </c>
      <c r="J478" s="24" t="s">
        <v>1437</v>
      </c>
      <c r="K478" s="24" t="s">
        <v>192</v>
      </c>
      <c r="L478" s="24">
        <v>300</v>
      </c>
      <c r="M478" s="24" t="s">
        <v>115</v>
      </c>
      <c r="N478" s="24" t="s">
        <v>116</v>
      </c>
      <c r="O478" s="24" t="s">
        <v>117</v>
      </c>
      <c r="P478" s="24" t="s">
        <v>118</v>
      </c>
      <c r="Q478" s="24">
        <v>26</v>
      </c>
      <c r="R478" s="24">
        <v>0</v>
      </c>
      <c r="S478" s="24">
        <v>26</v>
      </c>
      <c r="T478" s="23">
        <v>0</v>
      </c>
      <c r="U478" s="24">
        <v>0</v>
      </c>
      <c r="V478" s="26" t="s">
        <v>92</v>
      </c>
      <c r="W478" s="24" t="s">
        <v>119</v>
      </c>
      <c r="X478" s="24" t="str">
        <f t="shared" si="8"/>
        <v>路面清除300平方，路面硬化300平方，铺设路面600平方，路檐石120米等</v>
      </c>
      <c r="Y478" s="24">
        <v>1</v>
      </c>
      <c r="Z478" s="24">
        <v>34</v>
      </c>
      <c r="AA478" s="24">
        <v>129</v>
      </c>
      <c r="AB478" s="24">
        <v>24</v>
      </c>
      <c r="AC478" s="24" t="s">
        <v>54</v>
      </c>
      <c r="AD478" s="24" t="s">
        <v>55</v>
      </c>
      <c r="AE478" s="24" t="s">
        <v>1364</v>
      </c>
      <c r="AF478" s="24" t="s">
        <v>1379</v>
      </c>
    </row>
    <row r="479" spans="1:32" s="2" customFormat="1" ht="36">
      <c r="A479" s="23">
        <v>464</v>
      </c>
      <c r="B479" s="24">
        <v>2023</v>
      </c>
      <c r="C479" s="24" t="s">
        <v>1438</v>
      </c>
      <c r="D479" s="24" t="s">
        <v>41</v>
      </c>
      <c r="E479" s="24" t="s">
        <v>42</v>
      </c>
      <c r="F479" s="24" t="s">
        <v>43</v>
      </c>
      <c r="G479" s="24" t="s">
        <v>1360</v>
      </c>
      <c r="H479" s="24" t="s">
        <v>1379</v>
      </c>
      <c r="I479" s="24" t="s">
        <v>87</v>
      </c>
      <c r="J479" s="24" t="s">
        <v>1439</v>
      </c>
      <c r="K479" s="24" t="s">
        <v>192</v>
      </c>
      <c r="L479" s="24">
        <v>300</v>
      </c>
      <c r="M479" s="24" t="s">
        <v>115</v>
      </c>
      <c r="N479" s="24" t="s">
        <v>116</v>
      </c>
      <c r="O479" s="24" t="s">
        <v>117</v>
      </c>
      <c r="P479" s="24" t="s">
        <v>118</v>
      </c>
      <c r="Q479" s="24">
        <v>26</v>
      </c>
      <c r="R479" s="24">
        <v>0</v>
      </c>
      <c r="S479" s="24">
        <v>26</v>
      </c>
      <c r="T479" s="23">
        <v>0</v>
      </c>
      <c r="U479" s="24">
        <v>0</v>
      </c>
      <c r="V479" s="26" t="s">
        <v>92</v>
      </c>
      <c r="W479" s="24" t="s">
        <v>119</v>
      </c>
      <c r="X479" s="24" t="str">
        <f t="shared" si="8"/>
        <v>路面清除300平方，路面硬化300平方，铺设道路600平方等</v>
      </c>
      <c r="Y479" s="24">
        <v>1</v>
      </c>
      <c r="Z479" s="24">
        <v>22</v>
      </c>
      <c r="AA479" s="24">
        <v>81</v>
      </c>
      <c r="AB479" s="24">
        <v>18</v>
      </c>
      <c r="AC479" s="24" t="s">
        <v>54</v>
      </c>
      <c r="AD479" s="24" t="s">
        <v>55</v>
      </c>
      <c r="AE479" s="24" t="s">
        <v>1364</v>
      </c>
      <c r="AF479" s="24" t="s">
        <v>1379</v>
      </c>
    </row>
    <row r="480" spans="1:32" s="2" customFormat="1" ht="36">
      <c r="A480" s="23">
        <v>465</v>
      </c>
      <c r="B480" s="24">
        <v>2023</v>
      </c>
      <c r="C480" s="24" t="s">
        <v>1440</v>
      </c>
      <c r="D480" s="24" t="s">
        <v>41</v>
      </c>
      <c r="E480" s="24" t="s">
        <v>42</v>
      </c>
      <c r="F480" s="24" t="s">
        <v>43</v>
      </c>
      <c r="G480" s="24" t="s">
        <v>1360</v>
      </c>
      <c r="H480" s="24" t="s">
        <v>1379</v>
      </c>
      <c r="I480" s="24" t="s">
        <v>87</v>
      </c>
      <c r="J480" s="24" t="s">
        <v>1441</v>
      </c>
      <c r="K480" s="24" t="s">
        <v>192</v>
      </c>
      <c r="L480" s="24">
        <v>1000</v>
      </c>
      <c r="M480" s="24" t="s">
        <v>115</v>
      </c>
      <c r="N480" s="24" t="s">
        <v>116</v>
      </c>
      <c r="O480" s="24" t="s">
        <v>117</v>
      </c>
      <c r="P480" s="24" t="s">
        <v>118</v>
      </c>
      <c r="Q480" s="24">
        <v>25</v>
      </c>
      <c r="R480" s="24">
        <v>0</v>
      </c>
      <c r="S480" s="24">
        <v>25</v>
      </c>
      <c r="T480" s="23">
        <v>0</v>
      </c>
      <c r="U480" s="24">
        <v>0</v>
      </c>
      <c r="V480" s="26" t="s">
        <v>92</v>
      </c>
      <c r="W480" s="24" t="s">
        <v>119</v>
      </c>
      <c r="X480" s="24" t="str">
        <f t="shared" si="8"/>
        <v>铺设道路600平方，盖板排水沟120米等</v>
      </c>
      <c r="Y480" s="24">
        <v>1</v>
      </c>
      <c r="Z480" s="24">
        <v>16</v>
      </c>
      <c r="AA480" s="24">
        <v>52</v>
      </c>
      <c r="AB480" s="24">
        <v>12</v>
      </c>
      <c r="AC480" s="24" t="s">
        <v>54</v>
      </c>
      <c r="AD480" s="24" t="s">
        <v>55</v>
      </c>
      <c r="AE480" s="24" t="s">
        <v>1364</v>
      </c>
      <c r="AF480" s="24" t="s">
        <v>1379</v>
      </c>
    </row>
    <row r="481" spans="1:32" s="2" customFormat="1" ht="48">
      <c r="A481" s="23">
        <v>466</v>
      </c>
      <c r="B481" s="24">
        <v>2023</v>
      </c>
      <c r="C481" s="24" t="s">
        <v>1442</v>
      </c>
      <c r="D481" s="24" t="s">
        <v>41</v>
      </c>
      <c r="E481" s="24" t="s">
        <v>42</v>
      </c>
      <c r="F481" s="24" t="s">
        <v>43</v>
      </c>
      <c r="G481" s="24" t="s">
        <v>1360</v>
      </c>
      <c r="H481" s="24" t="s">
        <v>1425</v>
      </c>
      <c r="I481" s="24" t="s">
        <v>87</v>
      </c>
      <c r="J481" s="24" t="s">
        <v>1443</v>
      </c>
      <c r="K481" s="24" t="s">
        <v>192</v>
      </c>
      <c r="L481" s="24">
        <v>700</v>
      </c>
      <c r="M481" s="24" t="s">
        <v>115</v>
      </c>
      <c r="N481" s="24" t="s">
        <v>116</v>
      </c>
      <c r="O481" s="24" t="s">
        <v>117</v>
      </c>
      <c r="P481" s="24" t="s">
        <v>72</v>
      </c>
      <c r="Q481" s="24">
        <v>25</v>
      </c>
      <c r="R481" s="24">
        <v>0</v>
      </c>
      <c r="S481" s="24">
        <v>25</v>
      </c>
      <c r="T481" s="23">
        <v>0</v>
      </c>
      <c r="U481" s="24">
        <v>0</v>
      </c>
      <c r="V481" s="26" t="s">
        <v>92</v>
      </c>
      <c r="W481" s="24" t="s">
        <v>119</v>
      </c>
      <c r="X481" s="24" t="str">
        <f t="shared" si="8"/>
        <v>道路硬化700平方米，挡土280立方米，水沟70米，排污管道90米等</v>
      </c>
      <c r="Y481" s="24">
        <v>1</v>
      </c>
      <c r="Z481" s="24">
        <v>42</v>
      </c>
      <c r="AA481" s="24">
        <v>172</v>
      </c>
      <c r="AB481" s="24">
        <v>48</v>
      </c>
      <c r="AC481" s="24" t="s">
        <v>54</v>
      </c>
      <c r="AD481" s="24" t="s">
        <v>55</v>
      </c>
      <c r="AE481" s="24" t="s">
        <v>1364</v>
      </c>
      <c r="AF481" s="24" t="s">
        <v>1360</v>
      </c>
    </row>
    <row r="482" spans="1:247" s="4" customFormat="1" ht="72">
      <c r="A482" s="23">
        <v>467</v>
      </c>
      <c r="B482" s="28">
        <v>2023</v>
      </c>
      <c r="C482" s="28" t="s">
        <v>1444</v>
      </c>
      <c r="D482" s="26" t="s">
        <v>41</v>
      </c>
      <c r="E482" s="23" t="s">
        <v>42</v>
      </c>
      <c r="F482" s="23" t="s">
        <v>43</v>
      </c>
      <c r="G482" s="23" t="s">
        <v>1360</v>
      </c>
      <c r="H482" s="26" t="s">
        <v>1398</v>
      </c>
      <c r="I482" s="23" t="s">
        <v>211</v>
      </c>
      <c r="J482" s="52" t="s">
        <v>1445</v>
      </c>
      <c r="K482" s="23" t="s">
        <v>192</v>
      </c>
      <c r="L482" s="52">
        <v>1800</v>
      </c>
      <c r="M482" s="24" t="s">
        <v>49</v>
      </c>
      <c r="N482" s="38" t="s">
        <v>107</v>
      </c>
      <c r="O482" s="26" t="s">
        <v>108</v>
      </c>
      <c r="P482" s="38" t="s">
        <v>118</v>
      </c>
      <c r="Q482" s="140">
        <v>28</v>
      </c>
      <c r="R482" s="141">
        <v>28</v>
      </c>
      <c r="S482" s="48">
        <v>0</v>
      </c>
      <c r="T482" s="49">
        <v>0</v>
      </c>
      <c r="U482" s="49">
        <v>0</v>
      </c>
      <c r="V482" s="26" t="s">
        <v>92</v>
      </c>
      <c r="W482" s="26" t="s">
        <v>1446</v>
      </c>
      <c r="X482" s="24" t="str">
        <f t="shared" si="8"/>
        <v>道路修复及硬化等</v>
      </c>
      <c r="Y482" s="26">
        <v>1</v>
      </c>
      <c r="Z482" s="26">
        <v>75</v>
      </c>
      <c r="AA482" s="26">
        <v>220</v>
      </c>
      <c r="AB482" s="26">
        <v>30</v>
      </c>
      <c r="AC482" s="59" t="s">
        <v>54</v>
      </c>
      <c r="AD482" s="23" t="s">
        <v>55</v>
      </c>
      <c r="AE482" s="23" t="s">
        <v>1364</v>
      </c>
      <c r="AF482" s="23" t="str">
        <f>H482</f>
        <v>黄竹头村</v>
      </c>
      <c r="IJ482" s="62"/>
      <c r="IK482" s="62"/>
      <c r="IL482" s="62"/>
      <c r="IM482" s="62"/>
    </row>
    <row r="483" spans="1:32" s="2" customFormat="1" ht="108">
      <c r="A483" s="23">
        <v>468</v>
      </c>
      <c r="B483" s="24">
        <v>2023</v>
      </c>
      <c r="C483" s="24" t="s">
        <v>1447</v>
      </c>
      <c r="D483" s="24" t="s">
        <v>41</v>
      </c>
      <c r="E483" s="24" t="s">
        <v>42</v>
      </c>
      <c r="F483" s="24" t="s">
        <v>43</v>
      </c>
      <c r="G483" s="24" t="s">
        <v>1360</v>
      </c>
      <c r="H483" s="24" t="s">
        <v>1398</v>
      </c>
      <c r="I483" s="24" t="s">
        <v>211</v>
      </c>
      <c r="J483" s="24" t="s">
        <v>1448</v>
      </c>
      <c r="K483" s="24" t="s">
        <v>89</v>
      </c>
      <c r="L483" s="24">
        <v>7</v>
      </c>
      <c r="M483" s="24" t="s">
        <v>115</v>
      </c>
      <c r="N483" s="24" t="s">
        <v>125</v>
      </c>
      <c r="O483" s="24" t="s">
        <v>126</v>
      </c>
      <c r="P483" s="24" t="s">
        <v>118</v>
      </c>
      <c r="Q483" s="24">
        <v>79</v>
      </c>
      <c r="R483" s="24">
        <v>79</v>
      </c>
      <c r="S483" s="24">
        <v>0</v>
      </c>
      <c r="T483" s="24">
        <v>0</v>
      </c>
      <c r="U483" s="24">
        <v>0</v>
      </c>
      <c r="V483" s="26" t="s">
        <v>92</v>
      </c>
      <c r="W483" s="24" t="s">
        <v>128</v>
      </c>
      <c r="X483" s="24" t="str">
        <f t="shared" si="8"/>
        <v>铺设110自来水主管道3500米，维修自来水供水池3处，自来水入户管道50#管道约1300米，自来水32#入户管道约3000米，水表及安装入户数共318户，开挖及维修回补透水砖面积约900平方米等</v>
      </c>
      <c r="Y483" s="24">
        <v>3</v>
      </c>
      <c r="Z483" s="24">
        <v>302</v>
      </c>
      <c r="AA483" s="24">
        <v>1200</v>
      </c>
      <c r="AB483" s="24">
        <v>62</v>
      </c>
      <c r="AC483" s="24" t="s">
        <v>54</v>
      </c>
      <c r="AD483" s="24" t="s">
        <v>129</v>
      </c>
      <c r="AE483" s="24" t="s">
        <v>1364</v>
      </c>
      <c r="AF483" s="24" t="s">
        <v>1398</v>
      </c>
    </row>
    <row r="484" spans="1:32" s="2" customFormat="1" ht="36">
      <c r="A484" s="23">
        <v>469</v>
      </c>
      <c r="B484" s="24">
        <v>2023</v>
      </c>
      <c r="C484" s="24" t="s">
        <v>1449</v>
      </c>
      <c r="D484" s="24" t="s">
        <v>41</v>
      </c>
      <c r="E484" s="24" t="s">
        <v>42</v>
      </c>
      <c r="F484" s="24" t="s">
        <v>43</v>
      </c>
      <c r="G484" s="24" t="s">
        <v>1360</v>
      </c>
      <c r="H484" s="24" t="s">
        <v>1374</v>
      </c>
      <c r="I484" s="24" t="s">
        <v>211</v>
      </c>
      <c r="J484" s="24" t="s">
        <v>1450</v>
      </c>
      <c r="K484" s="24" t="s">
        <v>89</v>
      </c>
      <c r="L484" s="24">
        <v>2</v>
      </c>
      <c r="M484" s="24" t="s">
        <v>115</v>
      </c>
      <c r="N484" s="24" t="s">
        <v>125</v>
      </c>
      <c r="O484" s="24" t="s">
        <v>126</v>
      </c>
      <c r="P484" s="24" t="s">
        <v>118</v>
      </c>
      <c r="Q484" s="24">
        <v>28</v>
      </c>
      <c r="R484" s="24">
        <v>28</v>
      </c>
      <c r="S484" s="24">
        <v>0</v>
      </c>
      <c r="T484" s="24">
        <v>0</v>
      </c>
      <c r="U484" s="24">
        <v>0</v>
      </c>
      <c r="V484" s="26" t="s">
        <v>92</v>
      </c>
      <c r="W484" s="24" t="s">
        <v>128</v>
      </c>
      <c r="X484" s="24" t="str">
        <f t="shared" si="8"/>
        <v>新建1个35立方米水池，大网管75#管2000米</v>
      </c>
      <c r="Y484" s="24">
        <v>1</v>
      </c>
      <c r="Z484" s="24">
        <v>132</v>
      </c>
      <c r="AA484" s="24">
        <v>459</v>
      </c>
      <c r="AB484" s="24">
        <v>95</v>
      </c>
      <c r="AC484" s="24" t="s">
        <v>54</v>
      </c>
      <c r="AD484" s="24" t="s">
        <v>129</v>
      </c>
      <c r="AE484" s="24" t="s">
        <v>1364</v>
      </c>
      <c r="AF484" s="24" t="s">
        <v>1374</v>
      </c>
    </row>
    <row r="485" spans="1:247" s="4" customFormat="1" ht="60">
      <c r="A485" s="23">
        <v>470</v>
      </c>
      <c r="B485" s="28">
        <v>2023</v>
      </c>
      <c r="C485" s="28" t="s">
        <v>1451</v>
      </c>
      <c r="D485" s="28" t="s">
        <v>41</v>
      </c>
      <c r="E485" s="23" t="s">
        <v>42</v>
      </c>
      <c r="F485" s="28" t="s">
        <v>43</v>
      </c>
      <c r="G485" s="28" t="s">
        <v>1360</v>
      </c>
      <c r="H485" s="28" t="s">
        <v>1425</v>
      </c>
      <c r="I485" s="28" t="s">
        <v>87</v>
      </c>
      <c r="J485" s="28" t="s">
        <v>1452</v>
      </c>
      <c r="K485" s="28" t="s">
        <v>89</v>
      </c>
      <c r="L485" s="28">
        <v>1.7</v>
      </c>
      <c r="M485" s="28" t="s">
        <v>115</v>
      </c>
      <c r="N485" s="28" t="s">
        <v>125</v>
      </c>
      <c r="O485" s="28" t="s">
        <v>126</v>
      </c>
      <c r="P485" s="28" t="s">
        <v>118</v>
      </c>
      <c r="Q485" s="28">
        <v>27.9</v>
      </c>
      <c r="R485" s="28">
        <v>27.9</v>
      </c>
      <c r="S485" s="48">
        <v>0</v>
      </c>
      <c r="T485" s="49">
        <v>0</v>
      </c>
      <c r="U485" s="49">
        <v>0</v>
      </c>
      <c r="V485" s="26" t="s">
        <v>92</v>
      </c>
      <c r="W485" s="24" t="s">
        <v>119</v>
      </c>
      <c r="X485" s="24" t="str">
        <f t="shared" si="8"/>
        <v>新建拦水坝长约8米、高1.5米，管网75#管1700米，新建30立方储水池一个、15立方过滤池一个</v>
      </c>
      <c r="Y485" s="28">
        <v>1</v>
      </c>
      <c r="Z485" s="28">
        <v>23</v>
      </c>
      <c r="AA485" s="28">
        <v>96</v>
      </c>
      <c r="AB485" s="28">
        <v>16</v>
      </c>
      <c r="AC485" s="28" t="s">
        <v>54</v>
      </c>
      <c r="AD485" s="28" t="s">
        <v>129</v>
      </c>
      <c r="AE485" s="28" t="s">
        <v>1364</v>
      </c>
      <c r="AF485" s="28" t="s">
        <v>1425</v>
      </c>
      <c r="IJ485" s="62"/>
      <c r="IK485" s="62"/>
      <c r="IL485" s="62"/>
      <c r="IM485" s="62"/>
    </row>
    <row r="486" spans="1:247" s="4" customFormat="1" ht="36">
      <c r="A486" s="23">
        <v>471</v>
      </c>
      <c r="B486" s="28">
        <v>2023</v>
      </c>
      <c r="C486" s="28" t="s">
        <v>1453</v>
      </c>
      <c r="D486" s="28" t="s">
        <v>41</v>
      </c>
      <c r="E486" s="23" t="s">
        <v>42</v>
      </c>
      <c r="F486" s="28" t="s">
        <v>43</v>
      </c>
      <c r="G486" s="28" t="s">
        <v>1360</v>
      </c>
      <c r="H486" s="28" t="s">
        <v>1418</v>
      </c>
      <c r="I486" s="26" t="s">
        <v>186</v>
      </c>
      <c r="J486" s="28" t="s">
        <v>1454</v>
      </c>
      <c r="K486" s="28" t="s">
        <v>89</v>
      </c>
      <c r="L486" s="28">
        <v>3.2</v>
      </c>
      <c r="M486" s="28" t="s">
        <v>115</v>
      </c>
      <c r="N486" s="28" t="s">
        <v>125</v>
      </c>
      <c r="O486" s="28" t="s">
        <v>126</v>
      </c>
      <c r="P486" s="28" t="s">
        <v>118</v>
      </c>
      <c r="Q486" s="28">
        <v>37</v>
      </c>
      <c r="R486" s="28">
        <v>37</v>
      </c>
      <c r="S486" s="48">
        <v>0</v>
      </c>
      <c r="T486" s="49">
        <v>0</v>
      </c>
      <c r="U486" s="49">
        <v>0</v>
      </c>
      <c r="V486" s="26" t="s">
        <v>92</v>
      </c>
      <c r="W486" s="24" t="s">
        <v>119</v>
      </c>
      <c r="X486" s="24" t="str">
        <f t="shared" si="8"/>
        <v>新建水源点拦水坝，维修管网90#3200米</v>
      </c>
      <c r="Y486" s="28">
        <v>1</v>
      </c>
      <c r="Z486" s="28">
        <v>43</v>
      </c>
      <c r="AA486" s="28">
        <v>160</v>
      </c>
      <c r="AB486" s="28">
        <v>36</v>
      </c>
      <c r="AC486" s="28" t="s">
        <v>54</v>
      </c>
      <c r="AD486" s="28" t="s">
        <v>129</v>
      </c>
      <c r="AE486" s="28" t="s">
        <v>1364</v>
      </c>
      <c r="AF486" s="28" t="s">
        <v>1418</v>
      </c>
      <c r="IJ486" s="62"/>
      <c r="IK486" s="62"/>
      <c r="IL486" s="62"/>
      <c r="IM486" s="62"/>
    </row>
    <row r="487" spans="1:247" s="4" customFormat="1" ht="60">
      <c r="A487" s="23">
        <v>472</v>
      </c>
      <c r="B487" s="28">
        <v>2023</v>
      </c>
      <c r="C487" s="28" t="s">
        <v>1455</v>
      </c>
      <c r="D487" s="28" t="s">
        <v>41</v>
      </c>
      <c r="E487" s="23" t="s">
        <v>42</v>
      </c>
      <c r="F487" s="28" t="s">
        <v>43</v>
      </c>
      <c r="G487" s="28" t="s">
        <v>1360</v>
      </c>
      <c r="H487" s="28" t="s">
        <v>1361</v>
      </c>
      <c r="I487" s="26" t="s">
        <v>186</v>
      </c>
      <c r="J487" s="28" t="s">
        <v>1456</v>
      </c>
      <c r="K487" s="28" t="s">
        <v>89</v>
      </c>
      <c r="L487" s="28">
        <v>2.5</v>
      </c>
      <c r="M487" s="28" t="s">
        <v>115</v>
      </c>
      <c r="N487" s="28" t="s">
        <v>125</v>
      </c>
      <c r="O487" s="28" t="s">
        <v>126</v>
      </c>
      <c r="P487" s="28" t="s">
        <v>118</v>
      </c>
      <c r="Q487" s="28">
        <v>44</v>
      </c>
      <c r="R487" s="28">
        <v>44</v>
      </c>
      <c r="S487" s="48">
        <v>0</v>
      </c>
      <c r="T487" s="49">
        <v>0</v>
      </c>
      <c r="U487" s="49">
        <v>0</v>
      </c>
      <c r="V487" s="26" t="s">
        <v>92</v>
      </c>
      <c r="W487" s="24" t="s">
        <v>119</v>
      </c>
      <c r="X487" s="24" t="str">
        <f t="shared" si="8"/>
        <v>新建水源点拦水坝，维修管网90#2500米，新建50立方储水池一个、20立方过滤池一个</v>
      </c>
      <c r="Y487" s="28">
        <v>1</v>
      </c>
      <c r="Z487" s="28">
        <v>61</v>
      </c>
      <c r="AA487" s="28">
        <v>256</v>
      </c>
      <c r="AB487" s="28">
        <v>38</v>
      </c>
      <c r="AC487" s="28" t="s">
        <v>54</v>
      </c>
      <c r="AD487" s="28" t="s">
        <v>129</v>
      </c>
      <c r="AE487" s="28" t="s">
        <v>1364</v>
      </c>
      <c r="AF487" s="28" t="s">
        <v>1361</v>
      </c>
      <c r="IJ487" s="62"/>
      <c r="IK487" s="62"/>
      <c r="IL487" s="62"/>
      <c r="IM487" s="62"/>
    </row>
    <row r="488" spans="1:247" s="4" customFormat="1" ht="60">
      <c r="A488" s="23">
        <v>473</v>
      </c>
      <c r="B488" s="28">
        <v>2023</v>
      </c>
      <c r="C488" s="28" t="s">
        <v>1457</v>
      </c>
      <c r="D488" s="28" t="s">
        <v>41</v>
      </c>
      <c r="E488" s="23" t="s">
        <v>42</v>
      </c>
      <c r="F488" s="28" t="s">
        <v>43</v>
      </c>
      <c r="G488" s="28" t="s">
        <v>1360</v>
      </c>
      <c r="H488" s="28" t="s">
        <v>1361</v>
      </c>
      <c r="I488" s="26" t="s">
        <v>186</v>
      </c>
      <c r="J488" s="28" t="s">
        <v>1458</v>
      </c>
      <c r="K488" s="28" t="s">
        <v>89</v>
      </c>
      <c r="L488" s="28">
        <v>1.5</v>
      </c>
      <c r="M488" s="28" t="s">
        <v>115</v>
      </c>
      <c r="N488" s="28" t="s">
        <v>125</v>
      </c>
      <c r="O488" s="28" t="s">
        <v>126</v>
      </c>
      <c r="P488" s="28" t="s">
        <v>118</v>
      </c>
      <c r="Q488" s="28">
        <v>29</v>
      </c>
      <c r="R488" s="28">
        <v>29</v>
      </c>
      <c r="S488" s="48">
        <v>0</v>
      </c>
      <c r="T488" s="49">
        <v>0</v>
      </c>
      <c r="U488" s="49">
        <v>0</v>
      </c>
      <c r="V488" s="26" t="s">
        <v>92</v>
      </c>
      <c r="W488" s="24" t="s">
        <v>119</v>
      </c>
      <c r="X488" s="24" t="str">
        <f t="shared" si="8"/>
        <v>新建水源点拦水坝，维修管网90#1500米，新建30立方储水池一个、15立方过滤池一个</v>
      </c>
      <c r="Y488" s="28">
        <v>1</v>
      </c>
      <c r="Z488" s="28">
        <v>31</v>
      </c>
      <c r="AA488" s="28">
        <v>124</v>
      </c>
      <c r="AB488" s="28">
        <v>20</v>
      </c>
      <c r="AC488" s="28" t="s">
        <v>54</v>
      </c>
      <c r="AD488" s="28" t="s">
        <v>129</v>
      </c>
      <c r="AE488" s="28" t="s">
        <v>1364</v>
      </c>
      <c r="AF488" s="28" t="s">
        <v>1361</v>
      </c>
      <c r="IJ488" s="62"/>
      <c r="IK488" s="62"/>
      <c r="IL488" s="62"/>
      <c r="IM488" s="62"/>
    </row>
    <row r="489" spans="1:247" s="4" customFormat="1" ht="36">
      <c r="A489" s="23">
        <v>474</v>
      </c>
      <c r="B489" s="28">
        <v>2023</v>
      </c>
      <c r="C489" s="28" t="s">
        <v>1459</v>
      </c>
      <c r="D489" s="28" t="s">
        <v>41</v>
      </c>
      <c r="E489" s="23" t="s">
        <v>42</v>
      </c>
      <c r="F489" s="28" t="s">
        <v>43</v>
      </c>
      <c r="G489" s="28" t="s">
        <v>1360</v>
      </c>
      <c r="H489" s="28" t="s">
        <v>1398</v>
      </c>
      <c r="I489" s="23" t="s">
        <v>211</v>
      </c>
      <c r="J489" s="28" t="s">
        <v>1460</v>
      </c>
      <c r="K489" s="28" t="s">
        <v>89</v>
      </c>
      <c r="L489" s="28">
        <v>4.3</v>
      </c>
      <c r="M489" s="28" t="s">
        <v>115</v>
      </c>
      <c r="N489" s="28" t="s">
        <v>125</v>
      </c>
      <c r="O489" s="28" t="s">
        <v>126</v>
      </c>
      <c r="P489" s="28" t="s">
        <v>118</v>
      </c>
      <c r="Q489" s="28">
        <v>48</v>
      </c>
      <c r="R489" s="28">
        <v>48</v>
      </c>
      <c r="S489" s="48">
        <v>0</v>
      </c>
      <c r="T489" s="49">
        <v>0</v>
      </c>
      <c r="U489" s="49">
        <v>0</v>
      </c>
      <c r="V489" s="26" t="s">
        <v>92</v>
      </c>
      <c r="W489" s="24" t="s">
        <v>119</v>
      </c>
      <c r="X489" s="24" t="str">
        <f t="shared" si="8"/>
        <v>新建水源点拦水坝，新设管网75#300米，延伸管网32#4000米</v>
      </c>
      <c r="Y489" s="28">
        <v>1</v>
      </c>
      <c r="Z489" s="28">
        <v>95</v>
      </c>
      <c r="AA489" s="28">
        <v>375</v>
      </c>
      <c r="AB489" s="28">
        <v>83</v>
      </c>
      <c r="AC489" s="28" t="s">
        <v>54</v>
      </c>
      <c r="AD489" s="28" t="s">
        <v>129</v>
      </c>
      <c r="AE489" s="28" t="s">
        <v>1364</v>
      </c>
      <c r="AF489" s="28" t="s">
        <v>1398</v>
      </c>
      <c r="IJ489" s="62"/>
      <c r="IK489" s="62"/>
      <c r="IL489" s="62"/>
      <c r="IM489" s="62"/>
    </row>
    <row r="490" spans="1:247" s="4" customFormat="1" ht="36">
      <c r="A490" s="23">
        <v>475</v>
      </c>
      <c r="B490" s="28">
        <v>2023</v>
      </c>
      <c r="C490" s="28" t="s">
        <v>1461</v>
      </c>
      <c r="D490" s="28" t="s">
        <v>41</v>
      </c>
      <c r="E490" s="23" t="s">
        <v>42</v>
      </c>
      <c r="F490" s="28" t="s">
        <v>43</v>
      </c>
      <c r="G490" s="28" t="s">
        <v>1360</v>
      </c>
      <c r="H490" s="28" t="s">
        <v>1425</v>
      </c>
      <c r="I490" s="28" t="s">
        <v>87</v>
      </c>
      <c r="J490" s="28" t="s">
        <v>1462</v>
      </c>
      <c r="K490" s="28" t="s">
        <v>89</v>
      </c>
      <c r="L490" s="28">
        <v>0.2</v>
      </c>
      <c r="M490" s="28" t="s">
        <v>115</v>
      </c>
      <c r="N490" s="28" t="s">
        <v>125</v>
      </c>
      <c r="O490" s="28" t="s">
        <v>126</v>
      </c>
      <c r="P490" s="28" t="s">
        <v>118</v>
      </c>
      <c r="Q490" s="28">
        <v>10</v>
      </c>
      <c r="R490" s="28">
        <v>10</v>
      </c>
      <c r="S490" s="48">
        <v>0</v>
      </c>
      <c r="T490" s="49">
        <v>0</v>
      </c>
      <c r="U490" s="49">
        <v>0</v>
      </c>
      <c r="V490" s="26" t="s">
        <v>92</v>
      </c>
      <c r="W490" s="24" t="s">
        <v>119</v>
      </c>
      <c r="X490" s="24" t="str">
        <f t="shared" si="8"/>
        <v>新建水源点拦水坝，新设管网32#200米，新建5立方储水池一个</v>
      </c>
      <c r="Y490" s="28">
        <v>1</v>
      </c>
      <c r="Z490" s="28">
        <v>21</v>
      </c>
      <c r="AA490" s="28">
        <v>86</v>
      </c>
      <c r="AB490" s="28">
        <v>13</v>
      </c>
      <c r="AC490" s="28" t="s">
        <v>54</v>
      </c>
      <c r="AD490" s="28" t="s">
        <v>129</v>
      </c>
      <c r="AE490" s="28" t="s">
        <v>1364</v>
      </c>
      <c r="AF490" s="28" t="s">
        <v>1425</v>
      </c>
      <c r="IJ490" s="62"/>
      <c r="IK490" s="62"/>
      <c r="IL490" s="62"/>
      <c r="IM490" s="62"/>
    </row>
    <row r="491" spans="1:247" s="4" customFormat="1" ht="60">
      <c r="A491" s="23">
        <v>476</v>
      </c>
      <c r="B491" s="28">
        <v>2023</v>
      </c>
      <c r="C491" s="28" t="s">
        <v>1463</v>
      </c>
      <c r="D491" s="28" t="s">
        <v>41</v>
      </c>
      <c r="E491" s="23" t="s">
        <v>42</v>
      </c>
      <c r="F491" s="28" t="s">
        <v>43</v>
      </c>
      <c r="G491" s="28" t="s">
        <v>1360</v>
      </c>
      <c r="H491" s="28" t="s">
        <v>1379</v>
      </c>
      <c r="I491" s="28" t="s">
        <v>87</v>
      </c>
      <c r="J491" s="28" t="s">
        <v>1464</v>
      </c>
      <c r="K491" s="28" t="s">
        <v>89</v>
      </c>
      <c r="L491" s="28">
        <v>1.7</v>
      </c>
      <c r="M491" s="28" t="s">
        <v>115</v>
      </c>
      <c r="N491" s="28" t="s">
        <v>125</v>
      </c>
      <c r="O491" s="28" t="s">
        <v>126</v>
      </c>
      <c r="P491" s="28" t="s">
        <v>118</v>
      </c>
      <c r="Q491" s="28">
        <v>28</v>
      </c>
      <c r="R491" s="28">
        <v>28</v>
      </c>
      <c r="S491" s="48">
        <v>0</v>
      </c>
      <c r="T491" s="49">
        <v>0</v>
      </c>
      <c r="U491" s="49">
        <v>0</v>
      </c>
      <c r="V491" s="26" t="s">
        <v>92</v>
      </c>
      <c r="W491" s="24" t="s">
        <v>119</v>
      </c>
      <c r="X491" s="24" t="str">
        <f t="shared" si="8"/>
        <v>新建拦水坝5米，新建30立方储水池一个、15立方过滤池一个，管网90#300米，管网60#1400米</v>
      </c>
      <c r="Y491" s="28">
        <v>1</v>
      </c>
      <c r="Z491" s="28">
        <v>86</v>
      </c>
      <c r="AA491" s="28">
        <v>335</v>
      </c>
      <c r="AB491" s="28">
        <v>63</v>
      </c>
      <c r="AC491" s="28" t="s">
        <v>54</v>
      </c>
      <c r="AD491" s="28" t="s">
        <v>129</v>
      </c>
      <c r="AE491" s="28" t="s">
        <v>1364</v>
      </c>
      <c r="AF491" s="28" t="s">
        <v>1379</v>
      </c>
      <c r="IJ491" s="62"/>
      <c r="IK491" s="62"/>
      <c r="IL491" s="62"/>
      <c r="IM491" s="62"/>
    </row>
    <row r="492" spans="1:247" s="1" customFormat="1" ht="72">
      <c r="A492" s="23">
        <v>477</v>
      </c>
      <c r="B492" s="30">
        <v>2023</v>
      </c>
      <c r="C492" s="30" t="s">
        <v>1465</v>
      </c>
      <c r="D492" s="26" t="s">
        <v>41</v>
      </c>
      <c r="E492" s="43" t="s">
        <v>42</v>
      </c>
      <c r="F492" s="30" t="s">
        <v>43</v>
      </c>
      <c r="G492" s="30" t="s">
        <v>1360</v>
      </c>
      <c r="H492" s="26" t="s">
        <v>1379</v>
      </c>
      <c r="I492" s="23" t="s">
        <v>87</v>
      </c>
      <c r="J492" s="41" t="s">
        <v>1466</v>
      </c>
      <c r="K492" s="30" t="s">
        <v>100</v>
      </c>
      <c r="L492" s="30">
        <v>80</v>
      </c>
      <c r="M492" s="55" t="s">
        <v>49</v>
      </c>
      <c r="N492" s="68" t="s">
        <v>107</v>
      </c>
      <c r="O492" s="30" t="s">
        <v>108</v>
      </c>
      <c r="P492" s="68" t="s">
        <v>118</v>
      </c>
      <c r="Q492" s="142">
        <v>140</v>
      </c>
      <c r="R492" s="142">
        <v>0</v>
      </c>
      <c r="S492" s="48">
        <v>0</v>
      </c>
      <c r="T492" s="49">
        <v>0</v>
      </c>
      <c r="U492" s="142">
        <v>140</v>
      </c>
      <c r="V492" s="26" t="s">
        <v>92</v>
      </c>
      <c r="W492" s="26" t="s">
        <v>1467</v>
      </c>
      <c r="X492" s="24" t="str">
        <f t="shared" si="8"/>
        <v>生态茶园改造80亩，茶园道路建设、停车场建设及周边环境整治等</v>
      </c>
      <c r="Y492" s="41">
        <v>1</v>
      </c>
      <c r="Z492" s="26">
        <v>44</v>
      </c>
      <c r="AA492" s="41">
        <v>184</v>
      </c>
      <c r="AB492" s="41">
        <v>16</v>
      </c>
      <c r="AC492" s="144" t="s">
        <v>54</v>
      </c>
      <c r="AD492" s="30" t="s">
        <v>55</v>
      </c>
      <c r="AE492" s="30" t="s">
        <v>1364</v>
      </c>
      <c r="AF492" s="30" t="str">
        <f aca="true" t="shared" si="11" ref="AF492:AF494">H492</f>
        <v>象形村</v>
      </c>
      <c r="IJ492" s="20"/>
      <c r="IK492" s="20"/>
      <c r="IL492" s="20"/>
      <c r="IM492" s="20"/>
    </row>
    <row r="493" spans="1:247" s="1" customFormat="1" ht="72">
      <c r="A493" s="23">
        <v>478</v>
      </c>
      <c r="B493" s="30">
        <v>2023</v>
      </c>
      <c r="C493" s="30" t="s">
        <v>1468</v>
      </c>
      <c r="D493" s="26" t="s">
        <v>41</v>
      </c>
      <c r="E493" s="43" t="s">
        <v>42</v>
      </c>
      <c r="F493" s="30" t="s">
        <v>43</v>
      </c>
      <c r="G493" s="30" t="s">
        <v>1360</v>
      </c>
      <c r="H493" s="26" t="s">
        <v>1379</v>
      </c>
      <c r="I493" s="23" t="s">
        <v>87</v>
      </c>
      <c r="J493" s="41" t="s">
        <v>1469</v>
      </c>
      <c r="K493" s="30" t="s">
        <v>977</v>
      </c>
      <c r="L493" s="30">
        <v>300</v>
      </c>
      <c r="M493" s="55" t="s">
        <v>115</v>
      </c>
      <c r="N493" s="68" t="s">
        <v>125</v>
      </c>
      <c r="O493" s="30" t="s">
        <v>205</v>
      </c>
      <c r="P493" s="68" t="s">
        <v>118</v>
      </c>
      <c r="Q493" s="142">
        <v>160</v>
      </c>
      <c r="R493" s="142">
        <v>0</v>
      </c>
      <c r="S493" s="48">
        <v>0</v>
      </c>
      <c r="T493" s="49">
        <v>0</v>
      </c>
      <c r="U493" s="142">
        <v>160</v>
      </c>
      <c r="V493" s="26" t="s">
        <v>92</v>
      </c>
      <c r="W493" s="26" t="s">
        <v>1470</v>
      </c>
      <c r="X493" s="24" t="str">
        <f t="shared" si="8"/>
        <v>民宿道路300米、堡坎、周边排水沟及停车场等附属设施建设</v>
      </c>
      <c r="Y493" s="41">
        <v>1</v>
      </c>
      <c r="Z493" s="26">
        <v>38</v>
      </c>
      <c r="AA493" s="41">
        <v>152</v>
      </c>
      <c r="AB493" s="41">
        <v>13</v>
      </c>
      <c r="AC493" s="144" t="s">
        <v>54</v>
      </c>
      <c r="AD493" s="30" t="s">
        <v>55</v>
      </c>
      <c r="AE493" s="30" t="s">
        <v>1364</v>
      </c>
      <c r="AF493" s="30" t="str">
        <f t="shared" si="11"/>
        <v>象形村</v>
      </c>
      <c r="IJ493" s="20"/>
      <c r="IK493" s="20"/>
      <c r="IL493" s="20"/>
      <c r="IM493" s="20"/>
    </row>
    <row r="494" spans="1:247" s="1" customFormat="1" ht="72">
      <c r="A494" s="23">
        <v>479</v>
      </c>
      <c r="B494" s="23">
        <v>2023</v>
      </c>
      <c r="C494" s="28" t="s">
        <v>1471</v>
      </c>
      <c r="D494" s="23" t="s">
        <v>41</v>
      </c>
      <c r="E494" s="23" t="s">
        <v>42</v>
      </c>
      <c r="F494" s="23" t="s">
        <v>43</v>
      </c>
      <c r="G494" s="23" t="s">
        <v>1360</v>
      </c>
      <c r="H494" s="23" t="s">
        <v>1425</v>
      </c>
      <c r="I494" s="23" t="s">
        <v>87</v>
      </c>
      <c r="J494" s="28" t="s">
        <v>1472</v>
      </c>
      <c r="K494" s="38" t="s">
        <v>192</v>
      </c>
      <c r="L494" s="38">
        <v>200</v>
      </c>
      <c r="M494" s="24" t="s">
        <v>49</v>
      </c>
      <c r="N494" s="38" t="s">
        <v>298</v>
      </c>
      <c r="O494" s="23" t="s">
        <v>1376</v>
      </c>
      <c r="P494" s="38" t="s">
        <v>52</v>
      </c>
      <c r="Q494" s="139">
        <v>60</v>
      </c>
      <c r="R494" s="139">
        <v>0</v>
      </c>
      <c r="S494" s="48">
        <v>0</v>
      </c>
      <c r="T494" s="49">
        <v>0</v>
      </c>
      <c r="U494" s="126">
        <v>60</v>
      </c>
      <c r="V494" s="26" t="s">
        <v>92</v>
      </c>
      <c r="W494" s="26" t="s">
        <v>1473</v>
      </c>
      <c r="X494" s="24" t="str">
        <f t="shared" si="8"/>
        <v>体验场所建设约200平方米及手工茶台、停车场等附属设施建设</v>
      </c>
      <c r="Y494" s="26">
        <v>1</v>
      </c>
      <c r="Z494" s="26">
        <v>38</v>
      </c>
      <c r="AA494" s="26">
        <v>145</v>
      </c>
      <c r="AB494" s="23">
        <v>23</v>
      </c>
      <c r="AC494" s="59" t="s">
        <v>54</v>
      </c>
      <c r="AD494" s="38" t="s">
        <v>55</v>
      </c>
      <c r="AE494" s="23" t="s">
        <v>1364</v>
      </c>
      <c r="AF494" s="23" t="str">
        <f t="shared" si="11"/>
        <v>鹅形村</v>
      </c>
      <c r="IJ494" s="20"/>
      <c r="IK494" s="20"/>
      <c r="IL494" s="20"/>
      <c r="IM494" s="20"/>
    </row>
    <row r="495" spans="1:251" s="13" customFormat="1" ht="97.5" customHeight="1">
      <c r="A495" s="23">
        <v>480</v>
      </c>
      <c r="B495" s="34">
        <v>2023</v>
      </c>
      <c r="C495" s="23" t="s">
        <v>1474</v>
      </c>
      <c r="D495" s="24" t="s">
        <v>1475</v>
      </c>
      <c r="E495" s="23" t="s">
        <v>1476</v>
      </c>
      <c r="F495" s="24" t="s">
        <v>43</v>
      </c>
      <c r="G495" s="24" t="s">
        <v>1477</v>
      </c>
      <c r="H495" s="23" t="s">
        <v>1398</v>
      </c>
      <c r="I495" s="23" t="s">
        <v>1478</v>
      </c>
      <c r="J495" s="23" t="s">
        <v>1479</v>
      </c>
      <c r="K495" s="23" t="s">
        <v>977</v>
      </c>
      <c r="L495" s="23">
        <v>70</v>
      </c>
      <c r="M495" s="23" t="s">
        <v>49</v>
      </c>
      <c r="N495" s="26" t="s">
        <v>107</v>
      </c>
      <c r="O495" s="26" t="s">
        <v>108</v>
      </c>
      <c r="P495" s="26" t="s">
        <v>52</v>
      </c>
      <c r="Q495" s="26">
        <v>29</v>
      </c>
      <c r="R495" s="26">
        <v>29</v>
      </c>
      <c r="S495" s="44">
        <v>0</v>
      </c>
      <c r="T495" s="44">
        <v>0</v>
      </c>
      <c r="U495" s="28">
        <v>0</v>
      </c>
      <c r="V495" s="26" t="s">
        <v>92</v>
      </c>
      <c r="W495" s="26" t="s">
        <v>1480</v>
      </c>
      <c r="X495" s="24" t="str">
        <f t="shared" si="8"/>
        <v>道路维修改造70米，土地平整块料铺设约200平方米、周边茶园道路建设200米等</v>
      </c>
      <c r="Y495" s="26">
        <v>1</v>
      </c>
      <c r="Z495" s="26">
        <v>254</v>
      </c>
      <c r="AA495" s="26">
        <v>997</v>
      </c>
      <c r="AB495" s="26">
        <v>221</v>
      </c>
      <c r="AC495" s="26">
        <v>1</v>
      </c>
      <c r="AD495" s="23" t="s">
        <v>55</v>
      </c>
      <c r="AE495" s="23" t="s">
        <v>1481</v>
      </c>
      <c r="AF495" s="23" t="s">
        <v>1398</v>
      </c>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c r="BM495" s="3"/>
      <c r="BN495" s="3"/>
      <c r="BO495" s="3"/>
      <c r="BP495" s="3"/>
      <c r="BQ495" s="3"/>
      <c r="BR495" s="3"/>
      <c r="BS495" s="3"/>
      <c r="BT495" s="3"/>
      <c r="BU495" s="3"/>
      <c r="BV495" s="3"/>
      <c r="BW495" s="3"/>
      <c r="BX495" s="3"/>
      <c r="BY495" s="3"/>
      <c r="BZ495" s="3"/>
      <c r="CA495" s="3"/>
      <c r="CB495" s="3"/>
      <c r="CC495" s="3"/>
      <c r="CD495" s="3"/>
      <c r="CE495" s="3"/>
      <c r="CF495" s="3"/>
      <c r="CG495" s="3"/>
      <c r="CH495" s="3"/>
      <c r="CI495" s="3"/>
      <c r="CJ495" s="3"/>
      <c r="CK495" s="3"/>
      <c r="CL495" s="3"/>
      <c r="CM495" s="3"/>
      <c r="CN495" s="3"/>
      <c r="CO495" s="3"/>
      <c r="CP495" s="3"/>
      <c r="CQ495" s="3"/>
      <c r="CR495" s="3"/>
      <c r="CS495" s="3"/>
      <c r="CT495" s="3"/>
      <c r="CU495" s="3"/>
      <c r="CV495" s="3"/>
      <c r="CW495" s="3"/>
      <c r="CX495" s="3"/>
      <c r="CY495" s="3"/>
      <c r="CZ495" s="3"/>
      <c r="DA495" s="3"/>
      <c r="DB495" s="3"/>
      <c r="DC495" s="3"/>
      <c r="DD495" s="3"/>
      <c r="DE495" s="3"/>
      <c r="DF495" s="3"/>
      <c r="DG495" s="3"/>
      <c r="DH495" s="3"/>
      <c r="DI495" s="3"/>
      <c r="DJ495" s="3"/>
      <c r="DK495" s="3"/>
      <c r="DL495" s="3"/>
      <c r="DM495" s="3"/>
      <c r="DN495" s="3"/>
      <c r="DO495" s="3"/>
      <c r="DP495" s="3"/>
      <c r="DQ495" s="3"/>
      <c r="DR495" s="3"/>
      <c r="DS495" s="3"/>
      <c r="DT495" s="3"/>
      <c r="DU495" s="3"/>
      <c r="DV495" s="3"/>
      <c r="DW495" s="3"/>
      <c r="DX495" s="3"/>
      <c r="DY495" s="3"/>
      <c r="DZ495" s="3"/>
      <c r="EA495" s="3"/>
      <c r="EB495" s="3"/>
      <c r="EC495" s="3"/>
      <c r="ED495" s="3"/>
      <c r="EE495" s="3"/>
      <c r="EF495" s="3"/>
      <c r="EG495" s="3"/>
      <c r="EH495" s="3"/>
      <c r="EI495" s="3"/>
      <c r="EJ495" s="3"/>
      <c r="EK495" s="3"/>
      <c r="EL495" s="3"/>
      <c r="EM495" s="3"/>
      <c r="EN495" s="3"/>
      <c r="EO495" s="3"/>
      <c r="EP495" s="3"/>
      <c r="EQ495" s="3"/>
      <c r="ER495" s="3"/>
      <c r="ES495" s="3"/>
      <c r="ET495" s="3"/>
      <c r="EU495" s="3"/>
      <c r="EV495" s="3"/>
      <c r="EW495" s="3"/>
      <c r="EX495" s="3"/>
      <c r="EY495" s="3"/>
      <c r="EZ495" s="3"/>
      <c r="FA495" s="3"/>
      <c r="FB495" s="3"/>
      <c r="FC495" s="3"/>
      <c r="FD495" s="3"/>
      <c r="FE495" s="3"/>
      <c r="FF495" s="3"/>
      <c r="FG495" s="3"/>
      <c r="FH495" s="3"/>
      <c r="FI495" s="3"/>
      <c r="FJ495" s="3"/>
      <c r="FK495" s="3"/>
      <c r="FL495" s="3"/>
      <c r="FM495" s="3"/>
      <c r="FN495" s="3"/>
      <c r="FO495" s="3"/>
      <c r="FP495" s="3"/>
      <c r="FQ495" s="3"/>
      <c r="FR495" s="3"/>
      <c r="FS495" s="3"/>
      <c r="FT495" s="3"/>
      <c r="FU495" s="3"/>
      <c r="FV495" s="3"/>
      <c r="FW495" s="3"/>
      <c r="FX495" s="3"/>
      <c r="FY495" s="3"/>
      <c r="FZ495" s="3"/>
      <c r="GA495" s="3"/>
      <c r="GB495" s="3"/>
      <c r="GC495" s="3"/>
      <c r="GD495" s="3"/>
      <c r="GE495" s="3"/>
      <c r="GF495" s="3"/>
      <c r="GG495" s="3"/>
      <c r="GH495" s="3"/>
      <c r="GI495" s="3"/>
      <c r="GJ495" s="3"/>
      <c r="GK495" s="3"/>
      <c r="GL495" s="3"/>
      <c r="GM495" s="3"/>
      <c r="GN495" s="3"/>
      <c r="GO495" s="3"/>
      <c r="GP495" s="3"/>
      <c r="GQ495" s="3"/>
      <c r="GR495" s="3"/>
      <c r="GS495" s="3"/>
      <c r="GT495" s="3"/>
      <c r="GU495" s="3"/>
      <c r="GV495" s="3"/>
      <c r="GW495" s="3"/>
      <c r="GX495" s="3"/>
      <c r="GY495" s="3"/>
      <c r="GZ495" s="3"/>
      <c r="HA495" s="3"/>
      <c r="HB495" s="3"/>
      <c r="HC495" s="3"/>
      <c r="HD495" s="3"/>
      <c r="HE495" s="3"/>
      <c r="HF495" s="3"/>
      <c r="HG495" s="3"/>
      <c r="HH495" s="3"/>
      <c r="HI495" s="3"/>
      <c r="HJ495" s="3"/>
      <c r="HK495" s="3"/>
      <c r="HL495" s="3"/>
      <c r="HM495" s="3"/>
      <c r="HN495" s="3"/>
      <c r="HO495" s="3"/>
      <c r="HP495" s="3"/>
      <c r="HQ495" s="3"/>
      <c r="HR495" s="3"/>
      <c r="HS495" s="3"/>
      <c r="HT495" s="3"/>
      <c r="HU495" s="3"/>
      <c r="HV495" s="3"/>
      <c r="HW495" s="3"/>
      <c r="HX495" s="3"/>
      <c r="HY495" s="3"/>
      <c r="HZ495" s="3"/>
      <c r="IA495" s="3"/>
      <c r="IB495" s="3"/>
      <c r="IC495" s="3"/>
      <c r="ID495" s="3"/>
      <c r="IE495" s="3"/>
      <c r="IF495" s="3"/>
      <c r="IG495" s="3"/>
      <c r="IH495" s="3"/>
      <c r="II495" s="3"/>
      <c r="IJ495" s="3"/>
      <c r="IK495" s="3"/>
      <c r="IL495" s="3"/>
      <c r="IM495" s="3"/>
      <c r="IN495" s="3"/>
      <c r="IO495" s="3"/>
      <c r="IP495" s="3"/>
      <c r="IQ495" s="3"/>
    </row>
    <row r="496" spans="1:32" s="2" customFormat="1" ht="66.75" customHeight="1">
      <c r="A496" s="23">
        <v>481</v>
      </c>
      <c r="B496" s="34">
        <v>2023</v>
      </c>
      <c r="C496" s="23" t="s">
        <v>1482</v>
      </c>
      <c r="D496" s="24" t="s">
        <v>1475</v>
      </c>
      <c r="E496" s="23" t="s">
        <v>42</v>
      </c>
      <c r="F496" s="24" t="s">
        <v>43</v>
      </c>
      <c r="G496" s="24" t="s">
        <v>1360</v>
      </c>
      <c r="H496" s="24" t="s">
        <v>1374</v>
      </c>
      <c r="I496" s="23" t="s">
        <v>211</v>
      </c>
      <c r="J496" s="23" t="s">
        <v>1483</v>
      </c>
      <c r="K496" s="23" t="s">
        <v>192</v>
      </c>
      <c r="L496" s="23">
        <v>2000</v>
      </c>
      <c r="M496" s="26" t="s">
        <v>115</v>
      </c>
      <c r="N496" s="23" t="s">
        <v>125</v>
      </c>
      <c r="O496" s="23" t="s">
        <v>254</v>
      </c>
      <c r="P496" s="38" t="s">
        <v>118</v>
      </c>
      <c r="Q496" s="26">
        <v>30</v>
      </c>
      <c r="R496" s="26">
        <v>30</v>
      </c>
      <c r="S496" s="126">
        <v>0</v>
      </c>
      <c r="T496" s="126">
        <v>0</v>
      </c>
      <c r="U496" s="28">
        <v>0</v>
      </c>
      <c r="V496" s="26" t="s">
        <v>92</v>
      </c>
      <c r="W496" s="26" t="s">
        <v>439</v>
      </c>
      <c r="X496" s="24" t="str">
        <f t="shared" si="8"/>
        <v>循环道路建设2000平方米等建设</v>
      </c>
      <c r="Y496" s="26">
        <v>1</v>
      </c>
      <c r="Z496" s="24">
        <v>26</v>
      </c>
      <c r="AA496" s="24">
        <v>109</v>
      </c>
      <c r="AB496" s="24">
        <v>25</v>
      </c>
      <c r="AC496" s="24" t="s">
        <v>54</v>
      </c>
      <c r="AD496" s="24" t="s">
        <v>255</v>
      </c>
      <c r="AE496" s="24" t="s">
        <v>1364</v>
      </c>
      <c r="AF496" s="24" t="s">
        <v>1374</v>
      </c>
    </row>
    <row r="497" spans="1:247" s="1" customFormat="1" ht="12">
      <c r="A497" s="65" t="s">
        <v>1484</v>
      </c>
      <c r="B497" s="65"/>
      <c r="C497" s="65"/>
      <c r="D497" s="65"/>
      <c r="E497" s="65"/>
      <c r="F497" s="65"/>
      <c r="G497" s="65"/>
      <c r="H497" s="65"/>
      <c r="I497" s="65"/>
      <c r="J497" s="52"/>
      <c r="K497" s="52"/>
      <c r="L497" s="52"/>
      <c r="M497" s="52"/>
      <c r="N497" s="52"/>
      <c r="O497" s="52"/>
      <c r="P497" s="52"/>
      <c r="Q497" s="143">
        <f>SUM(Q455:Q496)</f>
        <v>1835.4</v>
      </c>
      <c r="R497" s="143">
        <f>SUM(R455:R496)</f>
        <v>1247.4</v>
      </c>
      <c r="S497" s="143">
        <f>SUM(S455:S496)</f>
        <v>102</v>
      </c>
      <c r="T497" s="143">
        <f>SUM(T455:T496)</f>
        <v>0</v>
      </c>
      <c r="U497" s="143">
        <f>SUM(U455:U496)</f>
        <v>486</v>
      </c>
      <c r="V497" s="26"/>
      <c r="W497" s="26"/>
      <c r="X497" s="24"/>
      <c r="Y497" s="26"/>
      <c r="Z497" s="26"/>
      <c r="AA497" s="26"/>
      <c r="AB497" s="26"/>
      <c r="AC497" s="59"/>
      <c r="AD497" s="23"/>
      <c r="AE497" s="23"/>
      <c r="AF497" s="23"/>
      <c r="AG497" s="5"/>
      <c r="AH497" s="5"/>
      <c r="AI497" s="5"/>
      <c r="AJ497" s="5"/>
      <c r="AK497" s="5"/>
      <c r="AL497" s="5"/>
      <c r="AM497" s="5"/>
      <c r="AN497" s="5"/>
      <c r="AO497" s="5"/>
      <c r="AP497" s="5"/>
      <c r="AQ497" s="5"/>
      <c r="AR497" s="5"/>
      <c r="AS497" s="5"/>
      <c r="AT497" s="5"/>
      <c r="AU497" s="5"/>
      <c r="AV497" s="5"/>
      <c r="AW497" s="5"/>
      <c r="AX497" s="5"/>
      <c r="AY497" s="5"/>
      <c r="AZ497" s="5"/>
      <c r="BA497" s="5"/>
      <c r="BB497" s="5"/>
      <c r="BC497" s="5"/>
      <c r="BD497" s="5"/>
      <c r="BE497" s="5"/>
      <c r="BF497" s="5"/>
      <c r="BG497" s="5"/>
      <c r="BH497" s="5"/>
      <c r="BI497" s="5"/>
      <c r="BJ497" s="5"/>
      <c r="BK497" s="5"/>
      <c r="BL497" s="5"/>
      <c r="BM497" s="5"/>
      <c r="BN497" s="5"/>
      <c r="BO497" s="5"/>
      <c r="BP497" s="5"/>
      <c r="BQ497" s="5"/>
      <c r="BR497" s="5"/>
      <c r="BS497" s="5"/>
      <c r="BT497" s="5"/>
      <c r="BU497" s="5"/>
      <c r="BV497" s="5"/>
      <c r="BW497" s="5"/>
      <c r="BX497" s="5"/>
      <c r="BY497" s="5"/>
      <c r="BZ497" s="5"/>
      <c r="CA497" s="5"/>
      <c r="CB497" s="5"/>
      <c r="CC497" s="5"/>
      <c r="CD497" s="5"/>
      <c r="CE497" s="5"/>
      <c r="CF497" s="5"/>
      <c r="CG497" s="5"/>
      <c r="CH497" s="5"/>
      <c r="CI497" s="5"/>
      <c r="CJ497" s="5"/>
      <c r="CK497" s="5"/>
      <c r="CL497" s="5"/>
      <c r="CM497" s="5"/>
      <c r="CN497" s="5"/>
      <c r="CO497" s="5"/>
      <c r="CP497" s="5"/>
      <c r="CQ497" s="5"/>
      <c r="CR497" s="5"/>
      <c r="CS497" s="5"/>
      <c r="CT497" s="5"/>
      <c r="CU497" s="5"/>
      <c r="CV497" s="5"/>
      <c r="CW497" s="5"/>
      <c r="CX497" s="5"/>
      <c r="CY497" s="5"/>
      <c r="CZ497" s="5"/>
      <c r="DA497" s="5"/>
      <c r="DB497" s="5"/>
      <c r="DC497" s="5"/>
      <c r="DD497" s="5"/>
      <c r="DE497" s="5"/>
      <c r="DF497" s="5"/>
      <c r="DG497" s="5"/>
      <c r="DH497" s="5"/>
      <c r="DI497" s="5"/>
      <c r="DJ497" s="5"/>
      <c r="DK497" s="5"/>
      <c r="DL497" s="5"/>
      <c r="DM497" s="5"/>
      <c r="DN497" s="5"/>
      <c r="DO497" s="5"/>
      <c r="DP497" s="5"/>
      <c r="DQ497" s="5"/>
      <c r="DR497" s="5"/>
      <c r="DS497" s="5"/>
      <c r="DT497" s="5"/>
      <c r="DU497" s="5"/>
      <c r="DV497" s="5"/>
      <c r="DW497" s="5"/>
      <c r="DX497" s="5"/>
      <c r="DY497" s="5"/>
      <c r="DZ497" s="5"/>
      <c r="EA497" s="5"/>
      <c r="EB497" s="5"/>
      <c r="EC497" s="5"/>
      <c r="ED497" s="5"/>
      <c r="EE497" s="5"/>
      <c r="EF497" s="5"/>
      <c r="EG497" s="5"/>
      <c r="EH497" s="5"/>
      <c r="EI497" s="5"/>
      <c r="EJ497" s="5"/>
      <c r="EK497" s="5"/>
      <c r="EL497" s="5"/>
      <c r="EM497" s="5"/>
      <c r="EN497" s="5"/>
      <c r="EO497" s="5"/>
      <c r="EP497" s="5"/>
      <c r="EQ497" s="5"/>
      <c r="ER497" s="5"/>
      <c r="ES497" s="5"/>
      <c r="ET497" s="5"/>
      <c r="EU497" s="5"/>
      <c r="EV497" s="5"/>
      <c r="EW497" s="5"/>
      <c r="EX497" s="5"/>
      <c r="EY497" s="5"/>
      <c r="EZ497" s="5"/>
      <c r="FA497" s="5"/>
      <c r="FB497" s="5"/>
      <c r="FC497" s="5"/>
      <c r="FD497" s="5"/>
      <c r="FE497" s="5"/>
      <c r="FF497" s="5"/>
      <c r="FG497" s="5"/>
      <c r="FH497" s="5"/>
      <c r="FI497" s="5"/>
      <c r="FJ497" s="5"/>
      <c r="FK497" s="5"/>
      <c r="FL497" s="5"/>
      <c r="FM497" s="5"/>
      <c r="FN497" s="5"/>
      <c r="FO497" s="5"/>
      <c r="FP497" s="5"/>
      <c r="FQ497" s="5"/>
      <c r="FR497" s="5"/>
      <c r="FS497" s="5"/>
      <c r="FT497" s="5"/>
      <c r="FU497" s="5"/>
      <c r="FV497" s="5"/>
      <c r="FW497" s="5"/>
      <c r="FX497" s="5"/>
      <c r="FY497" s="5"/>
      <c r="FZ497" s="5"/>
      <c r="GA497" s="5"/>
      <c r="GB497" s="5"/>
      <c r="GC497" s="5"/>
      <c r="GD497" s="5"/>
      <c r="GE497" s="5"/>
      <c r="GF497" s="5"/>
      <c r="GG497" s="5"/>
      <c r="GH497" s="5"/>
      <c r="GI497" s="5"/>
      <c r="GJ497" s="5"/>
      <c r="GK497" s="5"/>
      <c r="GL497" s="5"/>
      <c r="GM497" s="5"/>
      <c r="GN497" s="5"/>
      <c r="GO497" s="5"/>
      <c r="GP497" s="5"/>
      <c r="GQ497" s="5"/>
      <c r="GR497" s="5"/>
      <c r="GS497" s="5"/>
      <c r="GT497" s="5"/>
      <c r="GU497" s="5"/>
      <c r="GV497" s="5"/>
      <c r="GW497" s="5"/>
      <c r="GX497" s="5"/>
      <c r="GY497" s="5"/>
      <c r="GZ497" s="5"/>
      <c r="HA497" s="5"/>
      <c r="HB497" s="5"/>
      <c r="HC497" s="5"/>
      <c r="HD497" s="5"/>
      <c r="HE497" s="5"/>
      <c r="HF497" s="5"/>
      <c r="HG497" s="5"/>
      <c r="HH497" s="5"/>
      <c r="HI497" s="5"/>
      <c r="HJ497" s="5"/>
      <c r="HK497" s="5"/>
      <c r="HL497" s="5"/>
      <c r="HM497" s="5"/>
      <c r="HN497" s="5"/>
      <c r="HO497" s="5"/>
      <c r="HP497" s="5"/>
      <c r="HQ497" s="5"/>
      <c r="HR497" s="5"/>
      <c r="HS497" s="5"/>
      <c r="HT497" s="5"/>
      <c r="HU497" s="5"/>
      <c r="HV497" s="5"/>
      <c r="HW497" s="5"/>
      <c r="HX497" s="5"/>
      <c r="HY497" s="5"/>
      <c r="HZ497" s="5"/>
      <c r="IA497" s="5"/>
      <c r="IB497" s="5"/>
      <c r="IC497" s="5"/>
      <c r="ID497" s="5"/>
      <c r="IE497" s="5"/>
      <c r="IF497" s="5"/>
      <c r="IG497" s="5"/>
      <c r="IH497" s="5"/>
      <c r="II497" s="5"/>
      <c r="IJ497" s="20"/>
      <c r="IK497" s="20"/>
      <c r="IL497" s="20"/>
      <c r="IM497" s="20"/>
    </row>
    <row r="498" spans="1:247" s="1" customFormat="1" ht="36">
      <c r="A498" s="38">
        <v>482</v>
      </c>
      <c r="B498" s="23">
        <v>2023</v>
      </c>
      <c r="C498" s="23" t="s">
        <v>1485</v>
      </c>
      <c r="D498" s="23" t="s">
        <v>41</v>
      </c>
      <c r="E498" s="23" t="s">
        <v>42</v>
      </c>
      <c r="F498" s="74" t="s">
        <v>43</v>
      </c>
      <c r="G498" s="74" t="s">
        <v>1486</v>
      </c>
      <c r="H498" s="23" t="s">
        <v>1487</v>
      </c>
      <c r="I498" s="23" t="s">
        <v>87</v>
      </c>
      <c r="J498" s="26" t="s">
        <v>1488</v>
      </c>
      <c r="K498" s="26" t="s">
        <v>89</v>
      </c>
      <c r="L498" s="31" t="s">
        <v>1489</v>
      </c>
      <c r="M498" s="23" t="s">
        <v>115</v>
      </c>
      <c r="N498" s="38" t="s">
        <v>125</v>
      </c>
      <c r="O498" s="23" t="s">
        <v>254</v>
      </c>
      <c r="P498" s="38" t="s">
        <v>72</v>
      </c>
      <c r="Q498" s="26">
        <v>60</v>
      </c>
      <c r="R498" s="26">
        <v>60</v>
      </c>
      <c r="S498" s="48">
        <v>0</v>
      </c>
      <c r="T498" s="49">
        <v>0</v>
      </c>
      <c r="U498" s="49">
        <v>0</v>
      </c>
      <c r="V498" s="26" t="s">
        <v>92</v>
      </c>
      <c r="W498" s="24" t="s">
        <v>119</v>
      </c>
      <c r="X498" s="24" t="str">
        <f t="shared" si="8"/>
        <v>新建一座，长18m、宽6.0m桥梁</v>
      </c>
      <c r="Y498" s="26">
        <v>1</v>
      </c>
      <c r="Z498" s="24">
        <v>203</v>
      </c>
      <c r="AA498" s="24">
        <v>563</v>
      </c>
      <c r="AB498" s="23">
        <v>19</v>
      </c>
      <c r="AC498" s="59" t="s">
        <v>54</v>
      </c>
      <c r="AD498" s="26" t="s">
        <v>255</v>
      </c>
      <c r="AE498" s="26" t="s">
        <v>1490</v>
      </c>
      <c r="AF498" s="26" t="s">
        <v>1487</v>
      </c>
      <c r="IJ498" s="20"/>
      <c r="IK498" s="20"/>
      <c r="IL498" s="20"/>
      <c r="IM498" s="20"/>
    </row>
    <row r="499" spans="1:247" s="1" customFormat="1" ht="36">
      <c r="A499" s="38">
        <v>483</v>
      </c>
      <c r="B499" s="23">
        <v>2023</v>
      </c>
      <c r="C499" s="23" t="s">
        <v>1491</v>
      </c>
      <c r="D499" s="23" t="s">
        <v>41</v>
      </c>
      <c r="E499" s="23" t="s">
        <v>42</v>
      </c>
      <c r="F499" s="74" t="s">
        <v>43</v>
      </c>
      <c r="G499" s="74" t="s">
        <v>1486</v>
      </c>
      <c r="H499" s="23" t="s">
        <v>1487</v>
      </c>
      <c r="I499" s="23" t="s">
        <v>87</v>
      </c>
      <c r="J499" s="26" t="s">
        <v>1492</v>
      </c>
      <c r="K499" s="26" t="s">
        <v>192</v>
      </c>
      <c r="L499" s="31">
        <v>4200</v>
      </c>
      <c r="M499" s="23" t="s">
        <v>115</v>
      </c>
      <c r="N499" s="38" t="s">
        <v>125</v>
      </c>
      <c r="O499" s="38" t="s">
        <v>254</v>
      </c>
      <c r="P499" s="38" t="s">
        <v>72</v>
      </c>
      <c r="Q499" s="26">
        <v>60</v>
      </c>
      <c r="R499" s="26">
        <v>60</v>
      </c>
      <c r="S499" s="48">
        <v>0</v>
      </c>
      <c r="T499" s="49">
        <v>0</v>
      </c>
      <c r="U499" s="49">
        <v>0</v>
      </c>
      <c r="V499" s="26" t="s">
        <v>92</v>
      </c>
      <c r="W499" s="24" t="s">
        <v>119</v>
      </c>
      <c r="X499" s="24" t="str">
        <f t="shared" si="8"/>
        <v>硬化长1200m宽3.5m厚0.18m上午通组路</v>
      </c>
      <c r="Y499" s="26">
        <v>1</v>
      </c>
      <c r="Z499" s="24">
        <v>35</v>
      </c>
      <c r="AA499" s="24">
        <v>124</v>
      </c>
      <c r="AB499" s="23">
        <v>19</v>
      </c>
      <c r="AC499" s="59" t="s">
        <v>54</v>
      </c>
      <c r="AD499" s="26" t="s">
        <v>255</v>
      </c>
      <c r="AE499" s="26" t="s">
        <v>1490</v>
      </c>
      <c r="AF499" s="26" t="s">
        <v>1487</v>
      </c>
      <c r="IJ499" s="20"/>
      <c r="IK499" s="20"/>
      <c r="IL499" s="20"/>
      <c r="IM499" s="20"/>
    </row>
    <row r="500" spans="1:247" s="1" customFormat="1" ht="48">
      <c r="A500" s="38">
        <v>484</v>
      </c>
      <c r="B500" s="23">
        <v>2023</v>
      </c>
      <c r="C500" s="23" t="s">
        <v>1493</v>
      </c>
      <c r="D500" s="23" t="s">
        <v>41</v>
      </c>
      <c r="E500" s="23" t="s">
        <v>42</v>
      </c>
      <c r="F500" s="74" t="s">
        <v>43</v>
      </c>
      <c r="G500" s="74" t="s">
        <v>1486</v>
      </c>
      <c r="H500" s="23" t="s">
        <v>1487</v>
      </c>
      <c r="I500" s="23" t="s">
        <v>87</v>
      </c>
      <c r="J500" s="26" t="s">
        <v>1494</v>
      </c>
      <c r="K500" s="26" t="s">
        <v>192</v>
      </c>
      <c r="L500" s="31">
        <v>42000</v>
      </c>
      <c r="M500" s="23" t="s">
        <v>115</v>
      </c>
      <c r="N500" s="38" t="s">
        <v>125</v>
      </c>
      <c r="O500" s="38" t="s">
        <v>205</v>
      </c>
      <c r="P500" s="23" t="s">
        <v>118</v>
      </c>
      <c r="Q500" s="26">
        <v>74</v>
      </c>
      <c r="R500" s="26">
        <v>74</v>
      </c>
      <c r="S500" s="48">
        <v>0</v>
      </c>
      <c r="T500" s="49">
        <v>0</v>
      </c>
      <c r="U500" s="49">
        <v>0</v>
      </c>
      <c r="V500" s="26" t="s">
        <v>92</v>
      </c>
      <c r="W500" s="26" t="s">
        <v>1495</v>
      </c>
      <c r="X500" s="24" t="str">
        <f t="shared" si="8"/>
        <v>新开长度12000m宽3.5m的产业路</v>
      </c>
      <c r="Y500" s="26">
        <v>3</v>
      </c>
      <c r="Z500" s="24">
        <v>82</v>
      </c>
      <c r="AA500" s="24">
        <v>245</v>
      </c>
      <c r="AB500" s="23">
        <v>19</v>
      </c>
      <c r="AC500" s="59" t="s">
        <v>54</v>
      </c>
      <c r="AD500" s="38" t="s">
        <v>207</v>
      </c>
      <c r="AE500" s="26" t="s">
        <v>1490</v>
      </c>
      <c r="AF500" s="26" t="s">
        <v>1487</v>
      </c>
      <c r="IJ500" s="20"/>
      <c r="IK500" s="20"/>
      <c r="IL500" s="20"/>
      <c r="IM500" s="20"/>
    </row>
    <row r="501" spans="1:247" s="1" customFormat="1" ht="48">
      <c r="A501" s="38">
        <v>485</v>
      </c>
      <c r="B501" s="23">
        <v>2023</v>
      </c>
      <c r="C501" s="23" t="s">
        <v>1496</v>
      </c>
      <c r="D501" s="23" t="s">
        <v>41</v>
      </c>
      <c r="E501" s="23" t="s">
        <v>42</v>
      </c>
      <c r="F501" s="74" t="s">
        <v>43</v>
      </c>
      <c r="G501" s="74" t="s">
        <v>1486</v>
      </c>
      <c r="H501" s="23" t="s">
        <v>1487</v>
      </c>
      <c r="I501" s="23" t="s">
        <v>87</v>
      </c>
      <c r="J501" s="26" t="s">
        <v>1497</v>
      </c>
      <c r="K501" s="26" t="s">
        <v>192</v>
      </c>
      <c r="L501" s="31">
        <v>17500</v>
      </c>
      <c r="M501" s="23" t="s">
        <v>115</v>
      </c>
      <c r="N501" s="38" t="s">
        <v>125</v>
      </c>
      <c r="O501" s="38" t="s">
        <v>205</v>
      </c>
      <c r="P501" s="23" t="s">
        <v>118</v>
      </c>
      <c r="Q501" s="26">
        <v>32</v>
      </c>
      <c r="R501" s="26">
        <v>32</v>
      </c>
      <c r="S501" s="48">
        <v>0</v>
      </c>
      <c r="T501" s="49">
        <v>0</v>
      </c>
      <c r="U501" s="49">
        <v>0</v>
      </c>
      <c r="V501" s="26" t="s">
        <v>92</v>
      </c>
      <c r="W501" s="26" t="s">
        <v>1495</v>
      </c>
      <c r="X501" s="24" t="str">
        <f t="shared" si="8"/>
        <v>新开长度5000m宽3.5m的产业路</v>
      </c>
      <c r="Y501" s="26">
        <v>1</v>
      </c>
      <c r="Z501" s="24">
        <v>21</v>
      </c>
      <c r="AA501" s="24">
        <v>196</v>
      </c>
      <c r="AB501" s="23">
        <v>19</v>
      </c>
      <c r="AC501" s="59" t="s">
        <v>54</v>
      </c>
      <c r="AD501" s="38" t="s">
        <v>207</v>
      </c>
      <c r="AE501" s="26" t="s">
        <v>1490</v>
      </c>
      <c r="AF501" s="26" t="s">
        <v>1487</v>
      </c>
      <c r="IJ501" s="20"/>
      <c r="IK501" s="20"/>
      <c r="IL501" s="20"/>
      <c r="IM501" s="20"/>
    </row>
    <row r="502" spans="1:247" s="1" customFormat="1" ht="108">
      <c r="A502" s="38">
        <v>486</v>
      </c>
      <c r="B502" s="23">
        <v>2023</v>
      </c>
      <c r="C502" s="23" t="s">
        <v>1498</v>
      </c>
      <c r="D502" s="23" t="s">
        <v>41</v>
      </c>
      <c r="E502" s="23" t="s">
        <v>42</v>
      </c>
      <c r="F502" s="74" t="s">
        <v>43</v>
      </c>
      <c r="G502" s="74" t="s">
        <v>1486</v>
      </c>
      <c r="H502" s="23" t="s">
        <v>1487</v>
      </c>
      <c r="I502" s="23" t="s">
        <v>87</v>
      </c>
      <c r="J502" s="26" t="s">
        <v>1499</v>
      </c>
      <c r="K502" s="26" t="s">
        <v>192</v>
      </c>
      <c r="L502" s="31" t="s">
        <v>1500</v>
      </c>
      <c r="M502" s="24" t="s">
        <v>49</v>
      </c>
      <c r="N502" s="23" t="s">
        <v>298</v>
      </c>
      <c r="O502" s="23" t="s">
        <v>299</v>
      </c>
      <c r="P502" s="38" t="s">
        <v>52</v>
      </c>
      <c r="Q502" s="26">
        <v>120</v>
      </c>
      <c r="R502" s="26">
        <v>120</v>
      </c>
      <c r="S502" s="48">
        <v>0</v>
      </c>
      <c r="T502" s="49">
        <v>0</v>
      </c>
      <c r="U502" s="49">
        <v>0</v>
      </c>
      <c r="V502" s="26" t="s">
        <v>92</v>
      </c>
      <c r="W502" s="26" t="s">
        <v>1501</v>
      </c>
      <c r="X502" s="24" t="str">
        <f t="shared" si="8"/>
        <v>新建一个占地面积7亩左右的毛竹加工基地，新建一座4500平方米的加工棚及其他附属设施</v>
      </c>
      <c r="Y502" s="26">
        <v>1</v>
      </c>
      <c r="Z502" s="24">
        <v>185</v>
      </c>
      <c r="AA502" s="24">
        <v>650</v>
      </c>
      <c r="AB502" s="23">
        <v>19</v>
      </c>
      <c r="AC502" s="59" t="s">
        <v>54</v>
      </c>
      <c r="AD502" s="26" t="s">
        <v>55</v>
      </c>
      <c r="AE502" s="26" t="s">
        <v>1490</v>
      </c>
      <c r="AF502" s="26" t="s">
        <v>1487</v>
      </c>
      <c r="IJ502" s="20"/>
      <c r="IK502" s="20"/>
      <c r="IL502" s="20"/>
      <c r="IM502" s="20"/>
    </row>
    <row r="503" spans="1:32" s="2" customFormat="1" ht="60">
      <c r="A503" s="38">
        <v>487</v>
      </c>
      <c r="B503" s="24">
        <v>2023</v>
      </c>
      <c r="C503" s="24" t="s">
        <v>1502</v>
      </c>
      <c r="D503" s="24" t="s">
        <v>41</v>
      </c>
      <c r="E503" s="24" t="s">
        <v>42</v>
      </c>
      <c r="F503" s="24" t="s">
        <v>43</v>
      </c>
      <c r="G503" s="24" t="s">
        <v>1486</v>
      </c>
      <c r="H503" s="24" t="s">
        <v>1503</v>
      </c>
      <c r="I503" s="24" t="s">
        <v>211</v>
      </c>
      <c r="J503" s="24" t="s">
        <v>1504</v>
      </c>
      <c r="K503" s="24" t="s">
        <v>192</v>
      </c>
      <c r="L503" s="24">
        <v>300</v>
      </c>
      <c r="M503" s="24" t="s">
        <v>49</v>
      </c>
      <c r="N503" s="24" t="s">
        <v>298</v>
      </c>
      <c r="O503" s="24" t="s">
        <v>299</v>
      </c>
      <c r="P503" s="24" t="s">
        <v>52</v>
      </c>
      <c r="Q503" s="24">
        <v>45</v>
      </c>
      <c r="R503" s="24">
        <v>45</v>
      </c>
      <c r="S503" s="24">
        <v>0</v>
      </c>
      <c r="T503" s="24"/>
      <c r="U503" s="24">
        <v>0</v>
      </c>
      <c r="V503" s="24" t="str">
        <f>VLOOKUP(C:C,'[1]12'!$C:$U,19,FALSE)</f>
        <v>据实补助</v>
      </c>
      <c r="W503" s="24" t="s">
        <v>1505</v>
      </c>
      <c r="X503" s="24" t="str">
        <f t="shared" si="8"/>
        <v>淀粉加工厂房建设300㎡等配套设施建设</v>
      </c>
      <c r="Y503" s="24">
        <v>1</v>
      </c>
      <c r="Z503" s="24">
        <v>65</v>
      </c>
      <c r="AA503" s="24">
        <v>276</v>
      </c>
      <c r="AB503" s="24">
        <v>19</v>
      </c>
      <c r="AC503" s="24" t="s">
        <v>54</v>
      </c>
      <c r="AD503" s="24" t="s">
        <v>55</v>
      </c>
      <c r="AE503" s="24" t="s">
        <v>1490</v>
      </c>
      <c r="AF503" s="24" t="s">
        <v>1503</v>
      </c>
    </row>
    <row r="504" spans="1:32" s="2" customFormat="1" ht="48">
      <c r="A504" s="38">
        <v>488</v>
      </c>
      <c r="B504" s="24">
        <v>2023</v>
      </c>
      <c r="C504" s="24" t="s">
        <v>1506</v>
      </c>
      <c r="D504" s="24" t="s">
        <v>41</v>
      </c>
      <c r="E504" s="24" t="s">
        <v>42</v>
      </c>
      <c r="F504" s="24" t="s">
        <v>43</v>
      </c>
      <c r="G504" s="24" t="s">
        <v>1486</v>
      </c>
      <c r="H504" s="24" t="s">
        <v>1503</v>
      </c>
      <c r="I504" s="24" t="s">
        <v>211</v>
      </c>
      <c r="J504" s="24" t="s">
        <v>1507</v>
      </c>
      <c r="K504" s="24" t="s">
        <v>89</v>
      </c>
      <c r="L504" s="24">
        <v>1.5</v>
      </c>
      <c r="M504" s="24" t="s">
        <v>115</v>
      </c>
      <c r="N504" s="24" t="s">
        <v>125</v>
      </c>
      <c r="O504" s="24" t="s">
        <v>205</v>
      </c>
      <c r="P504" s="24" t="s">
        <v>118</v>
      </c>
      <c r="Q504" s="24">
        <v>20</v>
      </c>
      <c r="R504" s="24">
        <v>20</v>
      </c>
      <c r="S504" s="24">
        <v>0</v>
      </c>
      <c r="T504" s="24">
        <v>0</v>
      </c>
      <c r="U504" s="24">
        <v>0</v>
      </c>
      <c r="V504" s="26" t="s">
        <v>92</v>
      </c>
      <c r="W504" s="24" t="s">
        <v>218</v>
      </c>
      <c r="X504" s="24" t="str">
        <f t="shared" si="8"/>
        <v>新开农田机耕道1000米及附属设施等</v>
      </c>
      <c r="Y504" s="24">
        <v>1</v>
      </c>
      <c r="Z504" s="24">
        <v>57</v>
      </c>
      <c r="AA504" s="24">
        <v>203</v>
      </c>
      <c r="AB504" s="24">
        <v>19</v>
      </c>
      <c r="AC504" s="24" t="s">
        <v>54</v>
      </c>
      <c r="AD504" s="24" t="s">
        <v>207</v>
      </c>
      <c r="AE504" s="24" t="s">
        <v>1490</v>
      </c>
      <c r="AF504" s="24" t="s">
        <v>1503</v>
      </c>
    </row>
    <row r="505" spans="1:32" s="2" customFormat="1" ht="84">
      <c r="A505" s="38">
        <v>489</v>
      </c>
      <c r="B505" s="24">
        <v>2023</v>
      </c>
      <c r="C505" s="24" t="s">
        <v>1508</v>
      </c>
      <c r="D505" s="24" t="s">
        <v>41</v>
      </c>
      <c r="E505" s="24" t="s">
        <v>42</v>
      </c>
      <c r="F505" s="24" t="s">
        <v>43</v>
      </c>
      <c r="G505" s="24" t="s">
        <v>1486</v>
      </c>
      <c r="H505" s="24" t="s">
        <v>1509</v>
      </c>
      <c r="I505" s="24" t="s">
        <v>211</v>
      </c>
      <c r="J505" s="24" t="s">
        <v>1510</v>
      </c>
      <c r="K505" s="24" t="s">
        <v>100</v>
      </c>
      <c r="L505" s="24">
        <v>300</v>
      </c>
      <c r="M505" s="24" t="s">
        <v>49</v>
      </c>
      <c r="N505" s="24" t="s">
        <v>90</v>
      </c>
      <c r="O505" s="24" t="s">
        <v>91</v>
      </c>
      <c r="P505" s="24" t="s">
        <v>52</v>
      </c>
      <c r="Q505" s="24">
        <v>150</v>
      </c>
      <c r="R505" s="24">
        <v>150</v>
      </c>
      <c r="S505" s="24">
        <v>0</v>
      </c>
      <c r="T505" s="24"/>
      <c r="U505" s="24">
        <v>0</v>
      </c>
      <c r="V505" s="24" t="s">
        <v>92</v>
      </c>
      <c r="W505" s="24" t="s">
        <v>1511</v>
      </c>
      <c r="X505" s="24" t="str">
        <f t="shared" si="8"/>
        <v>新植茶叶基地300亩，含开挖土地、开设道路、种植茶苗</v>
      </c>
      <c r="Y505" s="24">
        <v>1</v>
      </c>
      <c r="Z505" s="24">
        <v>104</v>
      </c>
      <c r="AA505" s="24">
        <v>307</v>
      </c>
      <c r="AB505" s="24">
        <v>19</v>
      </c>
      <c r="AC505" s="24" t="s">
        <v>54</v>
      </c>
      <c r="AD505" s="24" t="s">
        <v>55</v>
      </c>
      <c r="AE505" s="24" t="s">
        <v>1490</v>
      </c>
      <c r="AF505" s="24" t="s">
        <v>1509</v>
      </c>
    </row>
    <row r="506" spans="1:247" s="1" customFormat="1" ht="36">
      <c r="A506" s="38">
        <v>490</v>
      </c>
      <c r="B506" s="23">
        <v>2023</v>
      </c>
      <c r="C506" s="23" t="s">
        <v>1512</v>
      </c>
      <c r="D506" s="23" t="s">
        <v>41</v>
      </c>
      <c r="E506" s="23" t="s">
        <v>42</v>
      </c>
      <c r="F506" s="74" t="s">
        <v>43</v>
      </c>
      <c r="G506" s="74" t="s">
        <v>1486</v>
      </c>
      <c r="H506" s="23" t="s">
        <v>1509</v>
      </c>
      <c r="I506" s="23" t="s">
        <v>211</v>
      </c>
      <c r="J506" s="26" t="s">
        <v>1513</v>
      </c>
      <c r="K506" s="26" t="s">
        <v>192</v>
      </c>
      <c r="L506" s="31">
        <v>4500</v>
      </c>
      <c r="M506" s="23" t="s">
        <v>115</v>
      </c>
      <c r="N506" s="38" t="s">
        <v>125</v>
      </c>
      <c r="O506" s="23" t="s">
        <v>254</v>
      </c>
      <c r="P506" s="38" t="s">
        <v>72</v>
      </c>
      <c r="Q506" s="26">
        <v>72</v>
      </c>
      <c r="R506" s="26">
        <v>72</v>
      </c>
      <c r="S506" s="48">
        <v>0</v>
      </c>
      <c r="T506" s="49">
        <v>0</v>
      </c>
      <c r="U506" s="49">
        <v>0</v>
      </c>
      <c r="V506" s="26" t="s">
        <v>92</v>
      </c>
      <c r="W506" s="24" t="s">
        <v>119</v>
      </c>
      <c r="X506" s="24" t="str">
        <f t="shared" si="8"/>
        <v>道路维修</v>
      </c>
      <c r="Y506" s="26">
        <v>1</v>
      </c>
      <c r="Z506" s="24">
        <v>200</v>
      </c>
      <c r="AA506" s="24">
        <v>650</v>
      </c>
      <c r="AB506" s="23">
        <v>19</v>
      </c>
      <c r="AC506" s="59" t="s">
        <v>54</v>
      </c>
      <c r="AD506" s="26" t="s">
        <v>255</v>
      </c>
      <c r="AE506" s="26" t="s">
        <v>1490</v>
      </c>
      <c r="AF506" s="26" t="s">
        <v>1509</v>
      </c>
      <c r="IJ506" s="20"/>
      <c r="IK506" s="20"/>
      <c r="IL506" s="20"/>
      <c r="IM506" s="20"/>
    </row>
    <row r="507" spans="1:247" s="1" customFormat="1" ht="36">
      <c r="A507" s="38">
        <v>491</v>
      </c>
      <c r="B507" s="23">
        <v>2023</v>
      </c>
      <c r="C507" s="23" t="s">
        <v>1514</v>
      </c>
      <c r="D507" s="23" t="s">
        <v>41</v>
      </c>
      <c r="E507" s="23" t="s">
        <v>42</v>
      </c>
      <c r="F507" s="74" t="s">
        <v>43</v>
      </c>
      <c r="G507" s="74" t="s">
        <v>1486</v>
      </c>
      <c r="H507" s="23" t="s">
        <v>1509</v>
      </c>
      <c r="I507" s="23" t="s">
        <v>211</v>
      </c>
      <c r="J507" s="26" t="s">
        <v>1515</v>
      </c>
      <c r="K507" s="26" t="s">
        <v>192</v>
      </c>
      <c r="L507" s="31">
        <v>2250</v>
      </c>
      <c r="M507" s="23" t="s">
        <v>115</v>
      </c>
      <c r="N507" s="38" t="s">
        <v>125</v>
      </c>
      <c r="O507" s="23" t="s">
        <v>254</v>
      </c>
      <c r="P507" s="38" t="s">
        <v>72</v>
      </c>
      <c r="Q507" s="26">
        <v>72</v>
      </c>
      <c r="R507" s="26">
        <v>72</v>
      </c>
      <c r="S507" s="48">
        <v>0</v>
      </c>
      <c r="T507" s="49">
        <v>0</v>
      </c>
      <c r="U507" s="49">
        <v>0</v>
      </c>
      <c r="V507" s="26" t="s">
        <v>92</v>
      </c>
      <c r="W507" s="24" t="s">
        <v>119</v>
      </c>
      <c r="X507" s="24" t="str">
        <f t="shared" si="8"/>
        <v>路基扩宽、硬化</v>
      </c>
      <c r="Y507" s="26">
        <v>1</v>
      </c>
      <c r="Z507" s="24">
        <v>250</v>
      </c>
      <c r="AA507" s="24">
        <v>700</v>
      </c>
      <c r="AB507" s="23">
        <v>19</v>
      </c>
      <c r="AC507" s="59" t="s">
        <v>54</v>
      </c>
      <c r="AD507" s="26" t="s">
        <v>255</v>
      </c>
      <c r="AE507" s="26" t="s">
        <v>1490</v>
      </c>
      <c r="AF507" s="26" t="s">
        <v>1509</v>
      </c>
      <c r="IJ507" s="20"/>
      <c r="IK507" s="20"/>
      <c r="IL507" s="20"/>
      <c r="IM507" s="20"/>
    </row>
    <row r="508" spans="1:32" s="2" customFormat="1" ht="60">
      <c r="A508" s="38">
        <v>492</v>
      </c>
      <c r="B508" s="24">
        <v>2023</v>
      </c>
      <c r="C508" s="24" t="s">
        <v>1516</v>
      </c>
      <c r="D508" s="24" t="s">
        <v>41</v>
      </c>
      <c r="E508" s="24" t="s">
        <v>42</v>
      </c>
      <c r="F508" s="24" t="s">
        <v>43</v>
      </c>
      <c r="G508" s="24" t="s">
        <v>1486</v>
      </c>
      <c r="H508" s="24" t="s">
        <v>1509</v>
      </c>
      <c r="I508" s="24" t="s">
        <v>211</v>
      </c>
      <c r="J508" s="24" t="s">
        <v>1517</v>
      </c>
      <c r="K508" s="24" t="s">
        <v>906</v>
      </c>
      <c r="L508" s="24">
        <v>16</v>
      </c>
      <c r="M508" s="24" t="s">
        <v>49</v>
      </c>
      <c r="N508" s="24" t="s">
        <v>298</v>
      </c>
      <c r="O508" s="24" t="s">
        <v>299</v>
      </c>
      <c r="P508" s="24" t="s">
        <v>52</v>
      </c>
      <c r="Q508" s="24">
        <v>29</v>
      </c>
      <c r="R508" s="24">
        <v>29</v>
      </c>
      <c r="S508" s="24">
        <v>0</v>
      </c>
      <c r="T508" s="24"/>
      <c r="U508" s="24">
        <v>0</v>
      </c>
      <c r="V508" s="24" t="str">
        <f>VLOOKUP(C:C,'[1]12'!$C:$U,19,FALSE)</f>
        <v>据实补助</v>
      </c>
      <c r="W508" s="24" t="s">
        <v>1518</v>
      </c>
      <c r="X508" s="24" t="str">
        <f t="shared" si="8"/>
        <v>购买揉捻机、理条机等16台设备</v>
      </c>
      <c r="Y508" s="24">
        <v>1</v>
      </c>
      <c r="Z508" s="24">
        <v>106</v>
      </c>
      <c r="AA508" s="24">
        <v>420</v>
      </c>
      <c r="AB508" s="24">
        <v>19</v>
      </c>
      <c r="AC508" s="24" t="s">
        <v>54</v>
      </c>
      <c r="AD508" s="24" t="s">
        <v>55</v>
      </c>
      <c r="AE508" s="24" t="s">
        <v>1490</v>
      </c>
      <c r="AF508" s="24" t="s">
        <v>1509</v>
      </c>
    </row>
    <row r="509" spans="1:247" s="1" customFormat="1" ht="36">
      <c r="A509" s="38">
        <v>493</v>
      </c>
      <c r="B509" s="23">
        <v>2023</v>
      </c>
      <c r="C509" s="23" t="s">
        <v>1519</v>
      </c>
      <c r="D509" s="23" t="s">
        <v>41</v>
      </c>
      <c r="E509" s="23" t="s">
        <v>42</v>
      </c>
      <c r="F509" s="74" t="s">
        <v>43</v>
      </c>
      <c r="G509" s="74" t="s">
        <v>1486</v>
      </c>
      <c r="H509" s="23" t="s">
        <v>460</v>
      </c>
      <c r="I509" s="26" t="s">
        <v>186</v>
      </c>
      <c r="J509" s="26" t="s">
        <v>1520</v>
      </c>
      <c r="K509" s="26" t="s">
        <v>89</v>
      </c>
      <c r="L509" s="31" t="s">
        <v>1521</v>
      </c>
      <c r="M509" s="23" t="s">
        <v>115</v>
      </c>
      <c r="N509" s="38" t="s">
        <v>125</v>
      </c>
      <c r="O509" s="23" t="s">
        <v>217</v>
      </c>
      <c r="P509" s="38" t="s">
        <v>72</v>
      </c>
      <c r="Q509" s="26">
        <v>80</v>
      </c>
      <c r="R509" s="26">
        <v>80</v>
      </c>
      <c r="S509" s="48">
        <v>0</v>
      </c>
      <c r="T509" s="49">
        <v>0</v>
      </c>
      <c r="U509" s="49">
        <v>0</v>
      </c>
      <c r="V509" s="26" t="s">
        <v>92</v>
      </c>
      <c r="W509" s="24" t="s">
        <v>119</v>
      </c>
      <c r="X509" s="24" t="str">
        <f t="shared" si="8"/>
        <v>河堤上宽1米，下宽2米，总高2米，共500米。</v>
      </c>
      <c r="Y509" s="26">
        <v>1</v>
      </c>
      <c r="Z509" s="24">
        <v>276</v>
      </c>
      <c r="AA509" s="24">
        <v>1005</v>
      </c>
      <c r="AB509" s="23">
        <v>19</v>
      </c>
      <c r="AC509" s="59" t="s">
        <v>54</v>
      </c>
      <c r="AD509" s="26" t="s">
        <v>129</v>
      </c>
      <c r="AE509" s="26" t="s">
        <v>1490</v>
      </c>
      <c r="AF509" s="26" t="s">
        <v>460</v>
      </c>
      <c r="IJ509" s="20"/>
      <c r="IK509" s="20"/>
      <c r="IL509" s="20"/>
      <c r="IM509" s="20"/>
    </row>
    <row r="510" spans="1:248" s="5" customFormat="1" ht="75" customHeight="1">
      <c r="A510" s="38">
        <v>494</v>
      </c>
      <c r="B510" s="24">
        <v>2023</v>
      </c>
      <c r="C510" s="24" t="s">
        <v>1522</v>
      </c>
      <c r="D510" s="24" t="s">
        <v>41</v>
      </c>
      <c r="E510" s="24" t="s">
        <v>42</v>
      </c>
      <c r="F510" s="24" t="s">
        <v>43</v>
      </c>
      <c r="G510" s="24" t="s">
        <v>1486</v>
      </c>
      <c r="H510" s="24" t="s">
        <v>460</v>
      </c>
      <c r="I510" s="24" t="s">
        <v>186</v>
      </c>
      <c r="J510" s="24" t="s">
        <v>1523</v>
      </c>
      <c r="K510" s="24" t="s">
        <v>89</v>
      </c>
      <c r="L510" s="24">
        <v>0.005</v>
      </c>
      <c r="M510" s="24" t="s">
        <v>49</v>
      </c>
      <c r="N510" s="24" t="s">
        <v>107</v>
      </c>
      <c r="O510" s="24" t="s">
        <v>247</v>
      </c>
      <c r="P510" s="24" t="s">
        <v>118</v>
      </c>
      <c r="Q510" s="24">
        <v>50</v>
      </c>
      <c r="R510" s="24">
        <v>50</v>
      </c>
      <c r="S510" s="24">
        <v>0</v>
      </c>
      <c r="T510" s="24">
        <v>0</v>
      </c>
      <c r="U510" s="24">
        <v>0</v>
      </c>
      <c r="V510" s="26" t="s">
        <v>92</v>
      </c>
      <c r="W510" s="24" t="s">
        <v>248</v>
      </c>
      <c r="X510" s="24" t="str">
        <f t="shared" si="8"/>
        <v>新建水陂4座(长5米，上宽1米。下宽1.5米)</v>
      </c>
      <c r="Y510" s="24">
        <v>1</v>
      </c>
      <c r="Z510" s="24">
        <v>76</v>
      </c>
      <c r="AA510" s="24">
        <v>208</v>
      </c>
      <c r="AB510" s="24">
        <v>19</v>
      </c>
      <c r="AC510" s="24" t="s">
        <v>54</v>
      </c>
      <c r="AD510" s="24" t="s">
        <v>55</v>
      </c>
      <c r="AE510" s="24" t="s">
        <v>1490</v>
      </c>
      <c r="AF510" s="24" t="s">
        <v>460</v>
      </c>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c r="CF510" s="2"/>
      <c r="CG510" s="2"/>
      <c r="CH510" s="2"/>
      <c r="CI510" s="2"/>
      <c r="CJ510" s="2"/>
      <c r="CK510" s="2"/>
      <c r="CL510" s="2"/>
      <c r="CM510" s="2"/>
      <c r="CN510" s="2"/>
      <c r="CO510" s="2"/>
      <c r="CP510" s="2"/>
      <c r="CQ510" s="2"/>
      <c r="CR510" s="2"/>
      <c r="CS510" s="2"/>
      <c r="CT510" s="2"/>
      <c r="CU510" s="2"/>
      <c r="CV510" s="2"/>
      <c r="CW510" s="2"/>
      <c r="CX510" s="2"/>
      <c r="CY510" s="2"/>
      <c r="CZ510" s="2"/>
      <c r="DA510" s="2"/>
      <c r="DB510" s="2"/>
      <c r="DC510" s="2"/>
      <c r="DD510" s="2"/>
      <c r="DE510" s="2"/>
      <c r="DF510" s="2"/>
      <c r="DG510" s="2"/>
      <c r="DH510" s="2"/>
      <c r="DI510" s="2"/>
      <c r="DJ510" s="2"/>
      <c r="DK510" s="2"/>
      <c r="DL510" s="2"/>
      <c r="DM510" s="2"/>
      <c r="DN510" s="2"/>
      <c r="DO510" s="2"/>
      <c r="DP510" s="2"/>
      <c r="DQ510" s="2"/>
      <c r="DR510" s="2"/>
      <c r="DS510" s="2"/>
      <c r="DT510" s="2"/>
      <c r="DU510" s="2"/>
      <c r="DV510" s="2"/>
      <c r="DW510" s="2"/>
      <c r="DX510" s="2"/>
      <c r="DY510" s="2"/>
      <c r="DZ510" s="2"/>
      <c r="EA510" s="2"/>
      <c r="EB510" s="2"/>
      <c r="EC510" s="2"/>
      <c r="ED510" s="2"/>
      <c r="EE510" s="2"/>
      <c r="EF510" s="2"/>
      <c r="EG510" s="2"/>
      <c r="EH510" s="2"/>
      <c r="EI510" s="2"/>
      <c r="EJ510" s="2"/>
      <c r="EK510" s="2"/>
      <c r="EL510" s="2"/>
      <c r="EM510" s="2"/>
      <c r="EN510" s="2"/>
      <c r="EO510" s="2"/>
      <c r="EP510" s="2"/>
      <c r="EQ510" s="2"/>
      <c r="ER510" s="2"/>
      <c r="ES510" s="2"/>
      <c r="ET510" s="2"/>
      <c r="EU510" s="2"/>
      <c r="EV510" s="2"/>
      <c r="EW510" s="2"/>
      <c r="EX510" s="2"/>
      <c r="EY510" s="2"/>
      <c r="EZ510" s="2"/>
      <c r="FA510" s="2"/>
      <c r="FB510" s="2"/>
      <c r="FC510" s="2"/>
      <c r="FD510" s="2"/>
      <c r="FE510" s="2"/>
      <c r="FF510" s="2"/>
      <c r="FG510" s="2"/>
      <c r="FH510" s="2"/>
      <c r="FI510" s="2"/>
      <c r="FJ510" s="2"/>
      <c r="FK510" s="2"/>
      <c r="FL510" s="2"/>
      <c r="FM510" s="2"/>
      <c r="FN510" s="2"/>
      <c r="FO510" s="2"/>
      <c r="FP510" s="2"/>
      <c r="FQ510" s="2"/>
      <c r="FR510" s="2"/>
      <c r="FS510" s="2"/>
      <c r="FT510" s="2"/>
      <c r="FU510" s="2"/>
      <c r="FV510" s="2"/>
      <c r="FW510" s="2"/>
      <c r="FX510" s="2"/>
      <c r="FY510" s="2"/>
      <c r="FZ510" s="2"/>
      <c r="GA510" s="2"/>
      <c r="GB510" s="2"/>
      <c r="GC510" s="2"/>
      <c r="GD510" s="2"/>
      <c r="GE510" s="2"/>
      <c r="GF510" s="2"/>
      <c r="GG510" s="2"/>
      <c r="GH510" s="2"/>
      <c r="GI510" s="2"/>
      <c r="GJ510" s="2"/>
      <c r="GK510" s="2"/>
      <c r="GL510" s="2"/>
      <c r="GM510" s="2"/>
      <c r="GN510" s="2"/>
      <c r="GO510" s="2"/>
      <c r="GP510" s="2"/>
      <c r="GQ510" s="2"/>
      <c r="GR510" s="2"/>
      <c r="GS510" s="2"/>
      <c r="GT510" s="2"/>
      <c r="GU510" s="2"/>
      <c r="GV510" s="2"/>
      <c r="GW510" s="2"/>
      <c r="GX510" s="2"/>
      <c r="GY510" s="2"/>
      <c r="GZ510" s="2"/>
      <c r="HA510" s="2"/>
      <c r="HB510" s="2"/>
      <c r="HC510" s="2"/>
      <c r="HD510" s="2"/>
      <c r="HE510" s="2"/>
      <c r="HF510" s="2"/>
      <c r="HG510" s="2"/>
      <c r="HH510" s="2"/>
      <c r="HI510" s="2"/>
      <c r="HJ510" s="2"/>
      <c r="HK510" s="2"/>
      <c r="HL510" s="2"/>
      <c r="HM510" s="2"/>
      <c r="HN510" s="2"/>
      <c r="HO510" s="2"/>
      <c r="HP510" s="2"/>
      <c r="HQ510" s="2"/>
      <c r="HR510" s="2"/>
      <c r="HS510" s="2"/>
      <c r="HT510" s="2"/>
      <c r="HU510" s="2"/>
      <c r="HV510" s="2"/>
      <c r="HW510" s="2"/>
      <c r="HX510" s="2"/>
      <c r="HY510" s="2"/>
      <c r="HZ510" s="2"/>
      <c r="IA510" s="2"/>
      <c r="IB510" s="2"/>
      <c r="IC510" s="2"/>
      <c r="ID510" s="2"/>
      <c r="IE510" s="2"/>
      <c r="IF510" s="2"/>
      <c r="IG510" s="2"/>
      <c r="IH510" s="2"/>
      <c r="II510" s="2"/>
      <c r="IJ510" s="2"/>
      <c r="IK510" s="2"/>
      <c r="IL510" s="2"/>
      <c r="IM510" s="2"/>
      <c r="IN510" s="2"/>
    </row>
    <row r="511" spans="1:247" s="1" customFormat="1" ht="108">
      <c r="A511" s="38">
        <v>495</v>
      </c>
      <c r="B511" s="23">
        <v>2023</v>
      </c>
      <c r="C511" s="23" t="s">
        <v>1524</v>
      </c>
      <c r="D511" s="23" t="s">
        <v>41</v>
      </c>
      <c r="E511" s="23" t="s">
        <v>42</v>
      </c>
      <c r="F511" s="74" t="s">
        <v>43</v>
      </c>
      <c r="G511" s="74" t="s">
        <v>1486</v>
      </c>
      <c r="H511" s="23" t="s">
        <v>1525</v>
      </c>
      <c r="I511" s="26" t="s">
        <v>186</v>
      </c>
      <c r="J511" s="26" t="s">
        <v>1526</v>
      </c>
      <c r="K511" s="26" t="s">
        <v>100</v>
      </c>
      <c r="L511" s="31">
        <v>40</v>
      </c>
      <c r="M511" s="24" t="s">
        <v>49</v>
      </c>
      <c r="N511" s="38" t="s">
        <v>90</v>
      </c>
      <c r="O511" s="38" t="s">
        <v>91</v>
      </c>
      <c r="P511" s="38" t="s">
        <v>52</v>
      </c>
      <c r="Q511" s="26">
        <v>25</v>
      </c>
      <c r="R511" s="26">
        <v>25</v>
      </c>
      <c r="S511" s="48">
        <v>0</v>
      </c>
      <c r="T511" s="49">
        <v>0</v>
      </c>
      <c r="U511" s="49">
        <v>0</v>
      </c>
      <c r="V511" s="26" t="s">
        <v>92</v>
      </c>
      <c r="W511" s="26" t="s">
        <v>1527</v>
      </c>
      <c r="X511" s="24" t="str">
        <f t="shared" si="8"/>
        <v>平整，清除地面杂木，播种、附属设施</v>
      </c>
      <c r="Y511" s="26">
        <v>1</v>
      </c>
      <c r="Z511" s="24">
        <v>556</v>
      </c>
      <c r="AA511" s="24">
        <v>2186</v>
      </c>
      <c r="AB511" s="23">
        <v>19</v>
      </c>
      <c r="AC511" s="59" t="s">
        <v>54</v>
      </c>
      <c r="AD511" s="26" t="s">
        <v>55</v>
      </c>
      <c r="AE511" s="26" t="s">
        <v>1490</v>
      </c>
      <c r="AF511" s="26" t="s">
        <v>1525</v>
      </c>
      <c r="IJ511" s="20"/>
      <c r="IK511" s="20"/>
      <c r="IL511" s="20"/>
      <c r="IM511" s="20"/>
    </row>
    <row r="512" spans="1:32" s="2" customFormat="1" ht="96">
      <c r="A512" s="38">
        <v>496</v>
      </c>
      <c r="B512" s="24">
        <v>2023</v>
      </c>
      <c r="C512" s="24" t="s">
        <v>1528</v>
      </c>
      <c r="D512" s="24" t="s">
        <v>41</v>
      </c>
      <c r="E512" s="24" t="s">
        <v>42</v>
      </c>
      <c r="F512" s="24" t="s">
        <v>43</v>
      </c>
      <c r="G512" s="24" t="s">
        <v>1486</v>
      </c>
      <c r="H512" s="24" t="s">
        <v>1525</v>
      </c>
      <c r="I512" s="24" t="s">
        <v>186</v>
      </c>
      <c r="J512" s="24" t="s">
        <v>1529</v>
      </c>
      <c r="K512" s="24" t="s">
        <v>192</v>
      </c>
      <c r="L512" s="24">
        <v>180</v>
      </c>
      <c r="M512" s="24" t="s">
        <v>49</v>
      </c>
      <c r="N512" s="24" t="s">
        <v>298</v>
      </c>
      <c r="O512" s="24" t="s">
        <v>299</v>
      </c>
      <c r="P512" s="24" t="s">
        <v>52</v>
      </c>
      <c r="Q512" s="24">
        <v>30</v>
      </c>
      <c r="R512" s="24">
        <v>30</v>
      </c>
      <c r="S512" s="24">
        <v>0</v>
      </c>
      <c r="T512" s="24"/>
      <c r="U512" s="24">
        <v>0</v>
      </c>
      <c r="V512" s="24" t="str">
        <f>VLOOKUP(C:C,'[1]12'!$C:$U,19,FALSE)</f>
        <v>据实补助</v>
      </c>
      <c r="W512" s="24" t="s">
        <v>1530</v>
      </c>
      <c r="X512" s="24" t="str">
        <f t="shared" si="8"/>
        <v>冷藏库5平方、吊顶180平方、机械版 DZ-600-2S真空机两个、110型不锈钢年糕机加切断机、大河米种植基地1公里、宽1.5-2米机耕道路基等附属设施建设项目</v>
      </c>
      <c r="Y512" s="24">
        <v>1</v>
      </c>
      <c r="Z512" s="24">
        <v>36</v>
      </c>
      <c r="AA512" s="24">
        <v>180</v>
      </c>
      <c r="AB512" s="24">
        <v>19</v>
      </c>
      <c r="AC512" s="24" t="s">
        <v>54</v>
      </c>
      <c r="AD512" s="24" t="s">
        <v>55</v>
      </c>
      <c r="AE512" s="24" t="s">
        <v>1490</v>
      </c>
      <c r="AF512" s="24" t="s">
        <v>1525</v>
      </c>
    </row>
    <row r="513" spans="1:247" s="1" customFormat="1" ht="48">
      <c r="A513" s="38">
        <v>497</v>
      </c>
      <c r="B513" s="23">
        <v>2023</v>
      </c>
      <c r="C513" s="23" t="s">
        <v>1531</v>
      </c>
      <c r="D513" s="23" t="s">
        <v>41</v>
      </c>
      <c r="E513" s="23" t="s">
        <v>42</v>
      </c>
      <c r="F513" s="74" t="s">
        <v>43</v>
      </c>
      <c r="G513" s="74" t="s">
        <v>1486</v>
      </c>
      <c r="H513" s="23" t="s">
        <v>1532</v>
      </c>
      <c r="I513" s="23" t="s">
        <v>87</v>
      </c>
      <c r="J513" s="26" t="s">
        <v>1533</v>
      </c>
      <c r="K513" s="26" t="s">
        <v>89</v>
      </c>
      <c r="L513" s="31" t="s">
        <v>1534</v>
      </c>
      <c r="M513" s="23" t="s">
        <v>115</v>
      </c>
      <c r="N513" s="38" t="s">
        <v>125</v>
      </c>
      <c r="O513" s="23" t="s">
        <v>217</v>
      </c>
      <c r="P513" s="38" t="s">
        <v>72</v>
      </c>
      <c r="Q513" s="26">
        <v>200</v>
      </c>
      <c r="R513" s="26">
        <v>200</v>
      </c>
      <c r="S513" s="48">
        <v>0</v>
      </c>
      <c r="T513" s="49">
        <v>0</v>
      </c>
      <c r="U513" s="49">
        <v>0</v>
      </c>
      <c r="V513" s="26" t="s">
        <v>92</v>
      </c>
      <c r="W513" s="24" t="s">
        <v>119</v>
      </c>
      <c r="X513" s="24" t="str">
        <f t="shared" si="8"/>
        <v>河堤规格上宽1米，下宽2.米，总高3米，清淤1米，长800米等附属设施。</v>
      </c>
      <c r="Y513" s="26">
        <v>1</v>
      </c>
      <c r="Z513" s="24">
        <v>150</v>
      </c>
      <c r="AA513" s="24">
        <v>620</v>
      </c>
      <c r="AB513" s="23">
        <v>19</v>
      </c>
      <c r="AC513" s="59" t="s">
        <v>54</v>
      </c>
      <c r="AD513" s="26" t="s">
        <v>129</v>
      </c>
      <c r="AE513" s="26" t="s">
        <v>1490</v>
      </c>
      <c r="AF513" s="26" t="s">
        <v>1525</v>
      </c>
      <c r="IJ513" s="20"/>
      <c r="IK513" s="20"/>
      <c r="IL513" s="20"/>
      <c r="IM513" s="20"/>
    </row>
    <row r="514" spans="1:32" s="2" customFormat="1" ht="36">
      <c r="A514" s="38">
        <v>498</v>
      </c>
      <c r="B514" s="24">
        <v>2023</v>
      </c>
      <c r="C514" s="24" t="s">
        <v>1535</v>
      </c>
      <c r="D514" s="24" t="s">
        <v>41</v>
      </c>
      <c r="E514" s="24" t="s">
        <v>42</v>
      </c>
      <c r="F514" s="24" t="s">
        <v>43</v>
      </c>
      <c r="G514" s="24" t="s">
        <v>1486</v>
      </c>
      <c r="H514" s="24" t="s">
        <v>1532</v>
      </c>
      <c r="I514" s="24" t="s">
        <v>87</v>
      </c>
      <c r="J514" s="24" t="s">
        <v>1536</v>
      </c>
      <c r="K514" s="24" t="s">
        <v>192</v>
      </c>
      <c r="L514" s="24">
        <v>1000</v>
      </c>
      <c r="M514" s="24" t="s">
        <v>115</v>
      </c>
      <c r="N514" s="24" t="s">
        <v>116</v>
      </c>
      <c r="O514" s="24" t="s">
        <v>117</v>
      </c>
      <c r="P514" s="24" t="s">
        <v>118</v>
      </c>
      <c r="Q514" s="24">
        <v>30</v>
      </c>
      <c r="R514" s="24">
        <v>0</v>
      </c>
      <c r="S514" s="24">
        <v>30</v>
      </c>
      <c r="T514" s="23">
        <v>0</v>
      </c>
      <c r="U514" s="24">
        <v>0</v>
      </c>
      <c r="V514" s="26" t="s">
        <v>92</v>
      </c>
      <c r="W514" s="24" t="s">
        <v>119</v>
      </c>
      <c r="X514" s="24" t="str">
        <f t="shared" si="8"/>
        <v>余坪1000平方等</v>
      </c>
      <c r="Y514" s="24">
        <v>1</v>
      </c>
      <c r="Z514" s="24">
        <v>98</v>
      </c>
      <c r="AA514" s="24">
        <v>300</v>
      </c>
      <c r="AB514" s="24">
        <v>19</v>
      </c>
      <c r="AC514" s="24" t="s">
        <v>54</v>
      </c>
      <c r="AD514" s="24" t="s">
        <v>55</v>
      </c>
      <c r="AE514" s="24" t="s">
        <v>1490</v>
      </c>
      <c r="AF514" s="24" t="s">
        <v>1532</v>
      </c>
    </row>
    <row r="515" spans="1:32" s="2" customFormat="1" ht="36">
      <c r="A515" s="38">
        <v>499</v>
      </c>
      <c r="B515" s="24">
        <v>2023</v>
      </c>
      <c r="C515" s="24" t="s">
        <v>1537</v>
      </c>
      <c r="D515" s="24" t="s">
        <v>41</v>
      </c>
      <c r="E515" s="24" t="s">
        <v>42</v>
      </c>
      <c r="F515" s="24" t="s">
        <v>43</v>
      </c>
      <c r="G515" s="24" t="s">
        <v>1486</v>
      </c>
      <c r="H515" s="24" t="s">
        <v>1532</v>
      </c>
      <c r="I515" s="24" t="s">
        <v>87</v>
      </c>
      <c r="J515" s="24" t="s">
        <v>1538</v>
      </c>
      <c r="K515" s="24" t="s">
        <v>192</v>
      </c>
      <c r="L515" s="24">
        <v>300</v>
      </c>
      <c r="M515" s="24" t="s">
        <v>115</v>
      </c>
      <c r="N515" s="24" t="s">
        <v>116</v>
      </c>
      <c r="O515" s="24" t="s">
        <v>117</v>
      </c>
      <c r="P515" s="24" t="s">
        <v>118</v>
      </c>
      <c r="Q515" s="24">
        <v>30</v>
      </c>
      <c r="R515" s="24">
        <v>0</v>
      </c>
      <c r="S515" s="24">
        <v>30</v>
      </c>
      <c r="T515" s="23">
        <v>0</v>
      </c>
      <c r="U515" s="24">
        <v>0</v>
      </c>
      <c r="V515" s="26" t="s">
        <v>92</v>
      </c>
      <c r="W515" s="24" t="s">
        <v>119</v>
      </c>
      <c r="X515" s="24" t="str">
        <f t="shared" si="8"/>
        <v>道路800平方等</v>
      </c>
      <c r="Y515" s="24">
        <v>1</v>
      </c>
      <c r="Z515" s="24">
        <v>41</v>
      </c>
      <c r="AA515" s="24">
        <v>150</v>
      </c>
      <c r="AB515" s="24">
        <v>19</v>
      </c>
      <c r="AC515" s="24" t="s">
        <v>54</v>
      </c>
      <c r="AD515" s="24" t="s">
        <v>55</v>
      </c>
      <c r="AE515" s="24" t="s">
        <v>1490</v>
      </c>
      <c r="AF515" s="24" t="s">
        <v>1532</v>
      </c>
    </row>
    <row r="516" spans="1:32" s="2" customFormat="1" ht="36">
      <c r="A516" s="38">
        <v>500</v>
      </c>
      <c r="B516" s="24">
        <v>2023</v>
      </c>
      <c r="C516" s="24" t="s">
        <v>1539</v>
      </c>
      <c r="D516" s="24" t="s">
        <v>41</v>
      </c>
      <c r="E516" s="24" t="s">
        <v>42</v>
      </c>
      <c r="F516" s="24" t="s">
        <v>43</v>
      </c>
      <c r="G516" s="24" t="s">
        <v>1486</v>
      </c>
      <c r="H516" s="24" t="s">
        <v>1532</v>
      </c>
      <c r="I516" s="24" t="s">
        <v>87</v>
      </c>
      <c r="J516" s="24" t="s">
        <v>1540</v>
      </c>
      <c r="K516" s="24" t="s">
        <v>192</v>
      </c>
      <c r="L516" s="24">
        <v>400</v>
      </c>
      <c r="M516" s="24" t="s">
        <v>115</v>
      </c>
      <c r="N516" s="24" t="s">
        <v>116</v>
      </c>
      <c r="O516" s="24" t="s">
        <v>117</v>
      </c>
      <c r="P516" s="24" t="s">
        <v>118</v>
      </c>
      <c r="Q516" s="24">
        <v>30</v>
      </c>
      <c r="R516" s="24">
        <v>0</v>
      </c>
      <c r="S516" s="24">
        <v>30</v>
      </c>
      <c r="T516" s="23">
        <v>0</v>
      </c>
      <c r="U516" s="24">
        <v>0</v>
      </c>
      <c r="V516" s="26" t="s">
        <v>92</v>
      </c>
      <c r="W516" s="24" t="s">
        <v>119</v>
      </c>
      <c r="X516" s="24" t="str">
        <f t="shared" si="8"/>
        <v>入户路1900平方，道路维修70平方米基础设施</v>
      </c>
      <c r="Y516" s="24">
        <v>1</v>
      </c>
      <c r="Z516" s="24">
        <v>81</v>
      </c>
      <c r="AA516" s="24">
        <v>240</v>
      </c>
      <c r="AB516" s="24">
        <v>19</v>
      </c>
      <c r="AC516" s="24" t="s">
        <v>54</v>
      </c>
      <c r="AD516" s="24" t="s">
        <v>55</v>
      </c>
      <c r="AE516" s="24" t="s">
        <v>1490</v>
      </c>
      <c r="AF516" s="24" t="s">
        <v>1532</v>
      </c>
    </row>
    <row r="517" spans="1:247" s="1" customFormat="1" ht="108">
      <c r="A517" s="38">
        <v>501</v>
      </c>
      <c r="B517" s="23">
        <v>2023</v>
      </c>
      <c r="C517" s="23" t="s">
        <v>1541</v>
      </c>
      <c r="D517" s="23" t="s">
        <v>41</v>
      </c>
      <c r="E517" s="23" t="s">
        <v>42</v>
      </c>
      <c r="F517" s="74" t="s">
        <v>43</v>
      </c>
      <c r="G517" s="74" t="s">
        <v>1486</v>
      </c>
      <c r="H517" s="23" t="s">
        <v>1542</v>
      </c>
      <c r="I517" s="26" t="s">
        <v>186</v>
      </c>
      <c r="J517" s="26" t="s">
        <v>1543</v>
      </c>
      <c r="K517" s="26" t="s">
        <v>100</v>
      </c>
      <c r="L517" s="31" t="s">
        <v>1416</v>
      </c>
      <c r="M517" s="24" t="s">
        <v>49</v>
      </c>
      <c r="N517" s="38" t="s">
        <v>90</v>
      </c>
      <c r="O517" s="38" t="s">
        <v>91</v>
      </c>
      <c r="P517" s="38" t="s">
        <v>52</v>
      </c>
      <c r="Q517" s="26">
        <v>30</v>
      </c>
      <c r="R517" s="26">
        <v>30</v>
      </c>
      <c r="S517" s="48">
        <v>0</v>
      </c>
      <c r="T517" s="49">
        <v>0</v>
      </c>
      <c r="U517" s="49">
        <v>0</v>
      </c>
      <c r="V517" s="26" t="s">
        <v>92</v>
      </c>
      <c r="W517" s="26" t="s">
        <v>1544</v>
      </c>
      <c r="X517" s="24" t="str">
        <f t="shared" si="8"/>
        <v>新建粽叶种植基地50亩</v>
      </c>
      <c r="Y517" s="26">
        <v>1</v>
      </c>
      <c r="Z517" s="24">
        <v>60</v>
      </c>
      <c r="AA517" s="24">
        <v>200</v>
      </c>
      <c r="AB517" s="23">
        <v>19</v>
      </c>
      <c r="AC517" s="59" t="s">
        <v>54</v>
      </c>
      <c r="AD517" s="26" t="s">
        <v>55</v>
      </c>
      <c r="AE517" s="26" t="s">
        <v>1490</v>
      </c>
      <c r="AF517" s="26" t="s">
        <v>1542</v>
      </c>
      <c r="IJ517" s="20"/>
      <c r="IK517" s="20"/>
      <c r="IL517" s="20"/>
      <c r="IM517" s="20"/>
    </row>
    <row r="518" spans="1:247" s="1" customFormat="1" ht="108">
      <c r="A518" s="38">
        <v>502</v>
      </c>
      <c r="B518" s="23">
        <v>2023</v>
      </c>
      <c r="C518" s="23" t="s">
        <v>1545</v>
      </c>
      <c r="D518" s="23" t="s">
        <v>41</v>
      </c>
      <c r="E518" s="23" t="s">
        <v>42</v>
      </c>
      <c r="F518" s="74" t="s">
        <v>43</v>
      </c>
      <c r="G518" s="74" t="s">
        <v>1486</v>
      </c>
      <c r="H518" s="23" t="s">
        <v>1546</v>
      </c>
      <c r="I518" s="26" t="s">
        <v>186</v>
      </c>
      <c r="J518" s="26" t="s">
        <v>1547</v>
      </c>
      <c r="K518" s="26" t="s">
        <v>100</v>
      </c>
      <c r="L518" s="31" t="s">
        <v>932</v>
      </c>
      <c r="M518" s="24" t="s">
        <v>49</v>
      </c>
      <c r="N518" s="38" t="s">
        <v>90</v>
      </c>
      <c r="O518" s="38" t="s">
        <v>91</v>
      </c>
      <c r="P518" s="38" t="s">
        <v>52</v>
      </c>
      <c r="Q518" s="26">
        <v>20</v>
      </c>
      <c r="R518" s="26">
        <v>20</v>
      </c>
      <c r="S518" s="48">
        <v>0</v>
      </c>
      <c r="T518" s="49">
        <v>0</v>
      </c>
      <c r="U518" s="49">
        <v>0</v>
      </c>
      <c r="V518" s="26" t="s">
        <v>92</v>
      </c>
      <c r="W518" s="26" t="s">
        <v>1548</v>
      </c>
      <c r="X518" s="24" t="str">
        <f t="shared" si="8"/>
        <v>脐橙及地20亩及附属设施建设</v>
      </c>
      <c r="Y518" s="26">
        <v>1</v>
      </c>
      <c r="Z518" s="24">
        <v>214</v>
      </c>
      <c r="AA518" s="24">
        <v>610</v>
      </c>
      <c r="AB518" s="23">
        <v>19</v>
      </c>
      <c r="AC518" s="59" t="s">
        <v>54</v>
      </c>
      <c r="AD518" s="26" t="s">
        <v>55</v>
      </c>
      <c r="AE518" s="26" t="s">
        <v>1490</v>
      </c>
      <c r="AF518" s="26" t="s">
        <v>1546</v>
      </c>
      <c r="IJ518" s="20"/>
      <c r="IK518" s="20"/>
      <c r="IL518" s="20"/>
      <c r="IM518" s="20"/>
    </row>
    <row r="519" spans="1:247" s="1" customFormat="1" ht="36">
      <c r="A519" s="38">
        <v>503</v>
      </c>
      <c r="B519" s="23">
        <v>2023</v>
      </c>
      <c r="C519" s="38" t="s">
        <v>1549</v>
      </c>
      <c r="D519" s="23" t="s">
        <v>41</v>
      </c>
      <c r="E519" s="23" t="s">
        <v>42</v>
      </c>
      <c r="F519" s="23" t="s">
        <v>43</v>
      </c>
      <c r="G519" s="23" t="s">
        <v>1486</v>
      </c>
      <c r="H519" s="23" t="s">
        <v>1550</v>
      </c>
      <c r="I519" s="23" t="s">
        <v>87</v>
      </c>
      <c r="J519" s="38" t="s">
        <v>1551</v>
      </c>
      <c r="K519" s="74" t="s">
        <v>89</v>
      </c>
      <c r="L519" s="74">
        <v>4</v>
      </c>
      <c r="M519" s="23" t="s">
        <v>115</v>
      </c>
      <c r="N519" s="38" t="s">
        <v>125</v>
      </c>
      <c r="O519" s="23" t="s">
        <v>254</v>
      </c>
      <c r="P519" s="38" t="s">
        <v>72</v>
      </c>
      <c r="Q519" s="86">
        <v>80</v>
      </c>
      <c r="R519" s="86">
        <v>80</v>
      </c>
      <c r="S519" s="48">
        <v>0</v>
      </c>
      <c r="T519" s="49">
        <v>0</v>
      </c>
      <c r="U519" s="49">
        <v>0</v>
      </c>
      <c r="V519" s="26" t="s">
        <v>92</v>
      </c>
      <c r="W519" s="24" t="s">
        <v>119</v>
      </c>
      <c r="X519" s="24" t="str">
        <f aca="true" t="shared" si="12" ref="X519:X582">J519</f>
        <v>通组路新建1000（4.5宽）米，入户路新建3000（2.5宽）米</v>
      </c>
      <c r="Y519" s="26">
        <v>1</v>
      </c>
      <c r="Z519" s="24">
        <v>200</v>
      </c>
      <c r="AA519" s="24">
        <v>612</v>
      </c>
      <c r="AB519" s="23">
        <v>19</v>
      </c>
      <c r="AC519" s="59" t="s">
        <v>54</v>
      </c>
      <c r="AD519" s="26" t="s">
        <v>255</v>
      </c>
      <c r="AE519" s="26" t="s">
        <v>1490</v>
      </c>
      <c r="AF519" s="26" t="s">
        <v>1550</v>
      </c>
      <c r="IJ519" s="20"/>
      <c r="IK519" s="20"/>
      <c r="IL519" s="20"/>
      <c r="IM519" s="20"/>
    </row>
    <row r="520" spans="1:247" s="1" customFormat="1" ht="84">
      <c r="A520" s="38">
        <v>504</v>
      </c>
      <c r="B520" s="23">
        <v>2023</v>
      </c>
      <c r="C520" s="38" t="s">
        <v>1552</v>
      </c>
      <c r="D520" s="23" t="s">
        <v>41</v>
      </c>
      <c r="E520" s="23" t="s">
        <v>42</v>
      </c>
      <c r="F520" s="23" t="s">
        <v>43</v>
      </c>
      <c r="G520" s="23" t="s">
        <v>1486</v>
      </c>
      <c r="H520" s="23" t="s">
        <v>1550</v>
      </c>
      <c r="I520" s="23" t="s">
        <v>87</v>
      </c>
      <c r="J520" s="38" t="s">
        <v>1553</v>
      </c>
      <c r="K520" s="74" t="s">
        <v>906</v>
      </c>
      <c r="L520" s="74">
        <v>6</v>
      </c>
      <c r="M520" s="24" t="s">
        <v>49</v>
      </c>
      <c r="N520" s="23" t="s">
        <v>298</v>
      </c>
      <c r="O520" s="23" t="s">
        <v>299</v>
      </c>
      <c r="P520" s="38" t="s">
        <v>52</v>
      </c>
      <c r="Q520" s="86">
        <v>25</v>
      </c>
      <c r="R520" s="86">
        <v>25</v>
      </c>
      <c r="S520" s="48">
        <v>0</v>
      </c>
      <c r="T520" s="49">
        <v>0</v>
      </c>
      <c r="U520" s="49">
        <v>0</v>
      </c>
      <c r="V520" s="26" t="s">
        <v>92</v>
      </c>
      <c r="W520" s="26" t="s">
        <v>1554</v>
      </c>
      <c r="X520" s="24" t="str">
        <f t="shared" si="12"/>
        <v>1：中型酿酒设备；2：催陈过滤机；3：灌装机；4：发酵桶5：储酒缸；6：酒曲；7：酒瓶，酒坛包装等建设内容</v>
      </c>
      <c r="Y520" s="26">
        <v>1</v>
      </c>
      <c r="Z520" s="24">
        <v>215</v>
      </c>
      <c r="AA520" s="24">
        <v>631</v>
      </c>
      <c r="AB520" s="23">
        <v>19</v>
      </c>
      <c r="AC520" s="59" t="s">
        <v>54</v>
      </c>
      <c r="AD520" s="26" t="s">
        <v>55</v>
      </c>
      <c r="AE520" s="26" t="s">
        <v>1490</v>
      </c>
      <c r="AF520" s="26" t="s">
        <v>1550</v>
      </c>
      <c r="IJ520" s="20"/>
      <c r="IK520" s="20"/>
      <c r="IL520" s="20"/>
      <c r="IM520" s="20"/>
    </row>
    <row r="521" spans="1:247" s="1" customFormat="1" ht="36">
      <c r="A521" s="38">
        <v>505</v>
      </c>
      <c r="B521" s="23">
        <v>2023</v>
      </c>
      <c r="C521" s="38" t="s">
        <v>1555</v>
      </c>
      <c r="D521" s="23" t="s">
        <v>41</v>
      </c>
      <c r="E521" s="23" t="s">
        <v>42</v>
      </c>
      <c r="F521" s="23" t="s">
        <v>43</v>
      </c>
      <c r="G521" s="23" t="s">
        <v>1486</v>
      </c>
      <c r="H521" s="39" t="s">
        <v>1556</v>
      </c>
      <c r="I521" s="39" t="s">
        <v>87</v>
      </c>
      <c r="J521" s="23" t="s">
        <v>1557</v>
      </c>
      <c r="K521" s="39" t="s">
        <v>192</v>
      </c>
      <c r="L521" s="39">
        <v>3500</v>
      </c>
      <c r="M521" s="23" t="s">
        <v>115</v>
      </c>
      <c r="N521" s="38" t="s">
        <v>125</v>
      </c>
      <c r="O521" s="23" t="s">
        <v>254</v>
      </c>
      <c r="P521" s="38" t="s">
        <v>72</v>
      </c>
      <c r="Q521" s="126">
        <v>70</v>
      </c>
      <c r="R521" s="126">
        <v>70</v>
      </c>
      <c r="S521" s="48">
        <v>0</v>
      </c>
      <c r="T521" s="49">
        <v>0</v>
      </c>
      <c r="U521" s="49">
        <v>0</v>
      </c>
      <c r="V521" s="26" t="s">
        <v>92</v>
      </c>
      <c r="W521" s="24" t="s">
        <v>119</v>
      </c>
      <c r="X521" s="24" t="str">
        <f t="shared" si="12"/>
        <v>维修道路2000平方米；道路新建1500平方米</v>
      </c>
      <c r="Y521" s="26">
        <v>1</v>
      </c>
      <c r="Z521" s="126">
        <v>200</v>
      </c>
      <c r="AA521" s="126">
        <v>720</v>
      </c>
      <c r="AB521" s="23">
        <v>19</v>
      </c>
      <c r="AC521" s="59" t="s">
        <v>54</v>
      </c>
      <c r="AD521" s="26" t="s">
        <v>255</v>
      </c>
      <c r="AE521" s="26" t="s">
        <v>1490</v>
      </c>
      <c r="AF521" s="23" t="s">
        <v>1556</v>
      </c>
      <c r="IJ521" s="20"/>
      <c r="IK521" s="20"/>
      <c r="IL521" s="20"/>
      <c r="IM521" s="20"/>
    </row>
    <row r="522" spans="1:32" s="2" customFormat="1" ht="108">
      <c r="A522" s="38">
        <v>506</v>
      </c>
      <c r="B522" s="24">
        <v>2023</v>
      </c>
      <c r="C522" s="24" t="s">
        <v>1558</v>
      </c>
      <c r="D522" s="24" t="s">
        <v>41</v>
      </c>
      <c r="E522" s="24" t="s">
        <v>42</v>
      </c>
      <c r="F522" s="24" t="s">
        <v>43</v>
      </c>
      <c r="G522" s="24" t="s">
        <v>1486</v>
      </c>
      <c r="H522" s="24" t="s">
        <v>1556</v>
      </c>
      <c r="I522" s="24" t="s">
        <v>87</v>
      </c>
      <c r="J522" s="24" t="s">
        <v>1559</v>
      </c>
      <c r="K522" s="24" t="s">
        <v>100</v>
      </c>
      <c r="L522" s="24">
        <v>40</v>
      </c>
      <c r="M522" s="24" t="s">
        <v>49</v>
      </c>
      <c r="N522" s="24" t="s">
        <v>90</v>
      </c>
      <c r="O522" s="24" t="s">
        <v>91</v>
      </c>
      <c r="P522" s="24" t="s">
        <v>52</v>
      </c>
      <c r="Q522" s="24">
        <v>20</v>
      </c>
      <c r="R522" s="24">
        <v>20</v>
      </c>
      <c r="S522" s="24">
        <v>0</v>
      </c>
      <c r="T522" s="24"/>
      <c r="U522" s="24">
        <v>0</v>
      </c>
      <c r="V522" s="24" t="str">
        <f>VLOOKUP(C:C,'[1]12'!$C:$U,19,FALSE)</f>
        <v>据实补助</v>
      </c>
      <c r="W522" s="24" t="s">
        <v>1560</v>
      </c>
      <c r="X522" s="24" t="str">
        <f t="shared" si="12"/>
        <v>新植茶叶基地40亩</v>
      </c>
      <c r="Y522" s="24">
        <v>1</v>
      </c>
      <c r="Z522" s="24">
        <v>21</v>
      </c>
      <c r="AA522" s="24">
        <v>90</v>
      </c>
      <c r="AB522" s="24">
        <v>9</v>
      </c>
      <c r="AC522" s="24" t="s">
        <v>54</v>
      </c>
      <c r="AD522" s="24" t="s">
        <v>55</v>
      </c>
      <c r="AE522" s="24" t="s">
        <v>1490</v>
      </c>
      <c r="AF522" s="24" t="s">
        <v>1556</v>
      </c>
    </row>
    <row r="523" spans="1:32" s="2" customFormat="1" ht="48">
      <c r="A523" s="38">
        <v>507</v>
      </c>
      <c r="B523" s="24">
        <v>2023</v>
      </c>
      <c r="C523" s="24" t="s">
        <v>1561</v>
      </c>
      <c r="D523" s="24" t="s">
        <v>41</v>
      </c>
      <c r="E523" s="24" t="s">
        <v>42</v>
      </c>
      <c r="F523" s="24" t="s">
        <v>43</v>
      </c>
      <c r="G523" s="24" t="s">
        <v>1486</v>
      </c>
      <c r="H523" s="24" t="s">
        <v>1562</v>
      </c>
      <c r="I523" s="24" t="s">
        <v>186</v>
      </c>
      <c r="J523" s="24" t="s">
        <v>1563</v>
      </c>
      <c r="K523" s="24" t="s">
        <v>89</v>
      </c>
      <c r="L523" s="24">
        <v>0.7</v>
      </c>
      <c r="M523" s="24" t="s">
        <v>115</v>
      </c>
      <c r="N523" s="24" t="s">
        <v>125</v>
      </c>
      <c r="O523" s="24" t="s">
        <v>254</v>
      </c>
      <c r="P523" s="24" t="s">
        <v>118</v>
      </c>
      <c r="Q523" s="24">
        <v>36</v>
      </c>
      <c r="R523" s="24">
        <v>36</v>
      </c>
      <c r="S523" s="24">
        <v>0</v>
      </c>
      <c r="T523" s="24">
        <v>0</v>
      </c>
      <c r="U523" s="24">
        <v>0</v>
      </c>
      <c r="V523" s="26" t="s">
        <v>92</v>
      </c>
      <c r="W523" s="24" t="s">
        <v>218</v>
      </c>
      <c r="X523" s="24" t="str">
        <f t="shared" si="12"/>
        <v>道路建设700米*3.5米等设施建设</v>
      </c>
      <c r="Y523" s="24">
        <v>1</v>
      </c>
      <c r="Z523" s="24">
        <v>30</v>
      </c>
      <c r="AA523" s="24">
        <v>120</v>
      </c>
      <c r="AB523" s="24">
        <v>29</v>
      </c>
      <c r="AC523" s="24" t="s">
        <v>576</v>
      </c>
      <c r="AD523" s="24" t="s">
        <v>279</v>
      </c>
      <c r="AE523" s="24" t="s">
        <v>1490</v>
      </c>
      <c r="AF523" s="24" t="s">
        <v>1562</v>
      </c>
    </row>
    <row r="524" spans="1:247" s="1" customFormat="1" ht="84">
      <c r="A524" s="38">
        <v>508</v>
      </c>
      <c r="B524" s="23">
        <v>2023</v>
      </c>
      <c r="C524" s="23" t="s">
        <v>1564</v>
      </c>
      <c r="D524" s="23" t="s">
        <v>41</v>
      </c>
      <c r="E524" s="23" t="s">
        <v>42</v>
      </c>
      <c r="F524" s="39" t="s">
        <v>43</v>
      </c>
      <c r="G524" s="39" t="s">
        <v>1486</v>
      </c>
      <c r="H524" s="23" t="s">
        <v>1562</v>
      </c>
      <c r="I524" s="26" t="s">
        <v>186</v>
      </c>
      <c r="J524" s="26" t="s">
        <v>1565</v>
      </c>
      <c r="K524" s="26" t="s">
        <v>192</v>
      </c>
      <c r="L524" s="31" t="s">
        <v>1566</v>
      </c>
      <c r="M524" s="24" t="s">
        <v>49</v>
      </c>
      <c r="N524" s="23" t="s">
        <v>298</v>
      </c>
      <c r="O524" s="23" t="s">
        <v>299</v>
      </c>
      <c r="P524" s="23" t="s">
        <v>52</v>
      </c>
      <c r="Q524" s="26">
        <v>80</v>
      </c>
      <c r="R524" s="26">
        <v>80</v>
      </c>
      <c r="S524" s="48">
        <v>0</v>
      </c>
      <c r="T524" s="49">
        <v>0</v>
      </c>
      <c r="U524" s="49">
        <v>0</v>
      </c>
      <c r="V524" s="26" t="s">
        <v>92</v>
      </c>
      <c r="W524" s="26" t="s">
        <v>1567</v>
      </c>
      <c r="X524" s="24" t="str">
        <f t="shared" si="12"/>
        <v>标准厂房500平方米，理条机杀青机等设备等6台设备</v>
      </c>
      <c r="Y524" s="26">
        <v>3</v>
      </c>
      <c r="Z524" s="24">
        <v>665</v>
      </c>
      <c r="AA524" s="24">
        <v>2800</v>
      </c>
      <c r="AB524" s="23">
        <v>19</v>
      </c>
      <c r="AC524" s="59" t="s">
        <v>54</v>
      </c>
      <c r="AD524" s="26" t="s">
        <v>55</v>
      </c>
      <c r="AE524" s="38" t="s">
        <v>1490</v>
      </c>
      <c r="AF524" s="26" t="s">
        <v>1562</v>
      </c>
      <c r="IJ524" s="20"/>
      <c r="IK524" s="20"/>
      <c r="IL524" s="20"/>
      <c r="IM524" s="20"/>
    </row>
    <row r="525" spans="1:247" s="1" customFormat="1" ht="108">
      <c r="A525" s="38">
        <v>509</v>
      </c>
      <c r="B525" s="23">
        <v>2023</v>
      </c>
      <c r="C525" s="23" t="s">
        <v>1568</v>
      </c>
      <c r="D525" s="23" t="s">
        <v>41</v>
      </c>
      <c r="E525" s="23" t="s">
        <v>42</v>
      </c>
      <c r="F525" s="39" t="s">
        <v>43</v>
      </c>
      <c r="G525" s="39" t="s">
        <v>1486</v>
      </c>
      <c r="H525" s="23" t="s">
        <v>1487</v>
      </c>
      <c r="I525" s="23" t="s">
        <v>87</v>
      </c>
      <c r="J525" s="26" t="s">
        <v>1569</v>
      </c>
      <c r="K525" s="26" t="s">
        <v>100</v>
      </c>
      <c r="L525" s="31" t="s">
        <v>932</v>
      </c>
      <c r="M525" s="24" t="s">
        <v>49</v>
      </c>
      <c r="N525" s="23" t="s">
        <v>90</v>
      </c>
      <c r="O525" s="23" t="s">
        <v>91</v>
      </c>
      <c r="P525" s="23" t="s">
        <v>52</v>
      </c>
      <c r="Q525" s="26">
        <v>30</v>
      </c>
      <c r="R525" s="26">
        <v>30</v>
      </c>
      <c r="S525" s="48">
        <v>0</v>
      </c>
      <c r="T525" s="49">
        <v>0</v>
      </c>
      <c r="U525" s="49">
        <v>0</v>
      </c>
      <c r="V525" s="26" t="s">
        <v>92</v>
      </c>
      <c r="W525" s="26" t="s">
        <v>1570</v>
      </c>
      <c r="X525" s="24" t="str">
        <f t="shared" si="12"/>
        <v>采摘果园20亩（梨等）</v>
      </c>
      <c r="Y525" s="26">
        <v>1</v>
      </c>
      <c r="Z525" s="24">
        <v>120</v>
      </c>
      <c r="AA525" s="24">
        <v>624</v>
      </c>
      <c r="AB525" s="23">
        <v>19</v>
      </c>
      <c r="AC525" s="59" t="s">
        <v>54</v>
      </c>
      <c r="AD525" s="26" t="s">
        <v>55</v>
      </c>
      <c r="AE525" s="38" t="s">
        <v>1490</v>
      </c>
      <c r="AF525" s="26" t="s">
        <v>1487</v>
      </c>
      <c r="IJ525" s="20"/>
      <c r="IK525" s="20"/>
      <c r="IL525" s="20"/>
      <c r="IM525" s="20"/>
    </row>
    <row r="526" spans="1:248" s="5" customFormat="1" ht="48">
      <c r="A526" s="38">
        <v>510</v>
      </c>
      <c r="B526" s="24">
        <v>2023</v>
      </c>
      <c r="C526" s="24" t="s">
        <v>1571</v>
      </c>
      <c r="D526" s="24" t="s">
        <v>41</v>
      </c>
      <c r="E526" s="24" t="s">
        <v>42</v>
      </c>
      <c r="F526" s="24" t="s">
        <v>43</v>
      </c>
      <c r="G526" s="24" t="s">
        <v>1486</v>
      </c>
      <c r="H526" s="24" t="s">
        <v>1503</v>
      </c>
      <c r="I526" s="24" t="s">
        <v>211</v>
      </c>
      <c r="J526" s="24" t="s">
        <v>1572</v>
      </c>
      <c r="K526" s="24" t="s">
        <v>89</v>
      </c>
      <c r="L526" s="24">
        <v>1.6</v>
      </c>
      <c r="M526" s="24" t="s">
        <v>49</v>
      </c>
      <c r="N526" s="24" t="s">
        <v>107</v>
      </c>
      <c r="O526" s="24" t="s">
        <v>247</v>
      </c>
      <c r="P526" s="24" t="s">
        <v>118</v>
      </c>
      <c r="Q526" s="24">
        <v>35</v>
      </c>
      <c r="R526" s="24">
        <v>35</v>
      </c>
      <c r="S526" s="24">
        <v>0</v>
      </c>
      <c r="T526" s="24">
        <v>0</v>
      </c>
      <c r="U526" s="24">
        <v>0</v>
      </c>
      <c r="V526" s="26" t="s">
        <v>92</v>
      </c>
      <c r="W526" s="24" t="s">
        <v>248</v>
      </c>
      <c r="X526" s="24" t="str">
        <f t="shared" si="12"/>
        <v>钢筋混凝土水陂100立方米、大口径过水管道1600米等</v>
      </c>
      <c r="Y526" s="24">
        <v>1</v>
      </c>
      <c r="Z526" s="24">
        <v>59</v>
      </c>
      <c r="AA526" s="24">
        <v>220</v>
      </c>
      <c r="AB526" s="24">
        <v>19</v>
      </c>
      <c r="AC526" s="24" t="s">
        <v>54</v>
      </c>
      <c r="AD526" s="24" t="s">
        <v>55</v>
      </c>
      <c r="AE526" s="24" t="s">
        <v>1490</v>
      </c>
      <c r="AF526" s="24" t="s">
        <v>1503</v>
      </c>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c r="CQ526" s="2"/>
      <c r="CR526" s="2"/>
      <c r="CS526" s="2"/>
      <c r="CT526" s="2"/>
      <c r="CU526" s="2"/>
      <c r="CV526" s="2"/>
      <c r="CW526" s="2"/>
      <c r="CX526" s="2"/>
      <c r="CY526" s="2"/>
      <c r="CZ526" s="2"/>
      <c r="DA526" s="2"/>
      <c r="DB526" s="2"/>
      <c r="DC526" s="2"/>
      <c r="DD526" s="2"/>
      <c r="DE526" s="2"/>
      <c r="DF526" s="2"/>
      <c r="DG526" s="2"/>
      <c r="DH526" s="2"/>
      <c r="DI526" s="2"/>
      <c r="DJ526" s="2"/>
      <c r="DK526" s="2"/>
      <c r="DL526" s="2"/>
      <c r="DM526" s="2"/>
      <c r="DN526" s="2"/>
      <c r="DO526" s="2"/>
      <c r="DP526" s="2"/>
      <c r="DQ526" s="2"/>
      <c r="DR526" s="2"/>
      <c r="DS526" s="2"/>
      <c r="DT526" s="2"/>
      <c r="DU526" s="2"/>
      <c r="DV526" s="2"/>
      <c r="DW526" s="2"/>
      <c r="DX526" s="2"/>
      <c r="DY526" s="2"/>
      <c r="DZ526" s="2"/>
      <c r="EA526" s="2"/>
      <c r="EB526" s="2"/>
      <c r="EC526" s="2"/>
      <c r="ED526" s="2"/>
      <c r="EE526" s="2"/>
      <c r="EF526" s="2"/>
      <c r="EG526" s="2"/>
      <c r="EH526" s="2"/>
      <c r="EI526" s="2"/>
      <c r="EJ526" s="2"/>
      <c r="EK526" s="2"/>
      <c r="EL526" s="2"/>
      <c r="EM526" s="2"/>
      <c r="EN526" s="2"/>
      <c r="EO526" s="2"/>
      <c r="EP526" s="2"/>
      <c r="EQ526" s="2"/>
      <c r="ER526" s="2"/>
      <c r="ES526" s="2"/>
      <c r="ET526" s="2"/>
      <c r="EU526" s="2"/>
      <c r="EV526" s="2"/>
      <c r="EW526" s="2"/>
      <c r="EX526" s="2"/>
      <c r="EY526" s="2"/>
      <c r="EZ526" s="2"/>
      <c r="FA526" s="2"/>
      <c r="FB526" s="2"/>
      <c r="FC526" s="2"/>
      <c r="FD526" s="2"/>
      <c r="FE526" s="2"/>
      <c r="FF526" s="2"/>
      <c r="FG526" s="2"/>
      <c r="FH526" s="2"/>
      <c r="FI526" s="2"/>
      <c r="FJ526" s="2"/>
      <c r="FK526" s="2"/>
      <c r="FL526" s="2"/>
      <c r="FM526" s="2"/>
      <c r="FN526" s="2"/>
      <c r="FO526" s="2"/>
      <c r="FP526" s="2"/>
      <c r="FQ526" s="2"/>
      <c r="FR526" s="2"/>
      <c r="FS526" s="2"/>
      <c r="FT526" s="2"/>
      <c r="FU526" s="2"/>
      <c r="FV526" s="2"/>
      <c r="FW526" s="2"/>
      <c r="FX526" s="2"/>
      <c r="FY526" s="2"/>
      <c r="FZ526" s="2"/>
      <c r="GA526" s="2"/>
      <c r="GB526" s="2"/>
      <c r="GC526" s="2"/>
      <c r="GD526" s="2"/>
      <c r="GE526" s="2"/>
      <c r="GF526" s="2"/>
      <c r="GG526" s="2"/>
      <c r="GH526" s="2"/>
      <c r="GI526" s="2"/>
      <c r="GJ526" s="2"/>
      <c r="GK526" s="2"/>
      <c r="GL526" s="2"/>
      <c r="GM526" s="2"/>
      <c r="GN526" s="2"/>
      <c r="GO526" s="2"/>
      <c r="GP526" s="2"/>
      <c r="GQ526" s="2"/>
      <c r="GR526" s="2"/>
      <c r="GS526" s="2"/>
      <c r="GT526" s="2"/>
      <c r="GU526" s="2"/>
      <c r="GV526" s="2"/>
      <c r="GW526" s="2"/>
      <c r="GX526" s="2"/>
      <c r="GY526" s="2"/>
      <c r="GZ526" s="2"/>
      <c r="HA526" s="2"/>
      <c r="HB526" s="2"/>
      <c r="HC526" s="2"/>
      <c r="HD526" s="2"/>
      <c r="HE526" s="2"/>
      <c r="HF526" s="2"/>
      <c r="HG526" s="2"/>
      <c r="HH526" s="2"/>
      <c r="HI526" s="2"/>
      <c r="HJ526" s="2"/>
      <c r="HK526" s="2"/>
      <c r="HL526" s="2"/>
      <c r="HM526" s="2"/>
      <c r="HN526" s="2"/>
      <c r="HO526" s="2"/>
      <c r="HP526" s="2"/>
      <c r="HQ526" s="2"/>
      <c r="HR526" s="2"/>
      <c r="HS526" s="2"/>
      <c r="HT526" s="2"/>
      <c r="HU526" s="2"/>
      <c r="HV526" s="2"/>
      <c r="HW526" s="2"/>
      <c r="HX526" s="2"/>
      <c r="HY526" s="2"/>
      <c r="HZ526" s="2"/>
      <c r="IA526" s="2"/>
      <c r="IB526" s="2"/>
      <c r="IC526" s="2"/>
      <c r="ID526" s="2"/>
      <c r="IE526" s="2"/>
      <c r="IF526" s="2"/>
      <c r="IG526" s="2"/>
      <c r="IH526" s="2"/>
      <c r="II526" s="2"/>
      <c r="IJ526" s="2"/>
      <c r="IK526" s="2"/>
      <c r="IL526" s="2"/>
      <c r="IM526" s="2"/>
      <c r="IN526" s="2"/>
    </row>
    <row r="527" spans="1:247" s="1" customFormat="1" ht="132">
      <c r="A527" s="38">
        <v>511</v>
      </c>
      <c r="B527" s="23">
        <v>2023</v>
      </c>
      <c r="C527" s="23" t="s">
        <v>1573</v>
      </c>
      <c r="D527" s="23" t="s">
        <v>41</v>
      </c>
      <c r="E527" s="23" t="s">
        <v>42</v>
      </c>
      <c r="F527" s="23" t="s">
        <v>43</v>
      </c>
      <c r="G527" s="23" t="s">
        <v>1486</v>
      </c>
      <c r="H527" s="23" t="s">
        <v>1532</v>
      </c>
      <c r="I527" s="23" t="s">
        <v>87</v>
      </c>
      <c r="J527" s="26" t="s">
        <v>1574</v>
      </c>
      <c r="K527" s="26" t="s">
        <v>192</v>
      </c>
      <c r="L527" s="31" t="s">
        <v>1575</v>
      </c>
      <c r="M527" s="24" t="s">
        <v>49</v>
      </c>
      <c r="N527" s="23" t="s">
        <v>107</v>
      </c>
      <c r="O527" s="23" t="s">
        <v>108</v>
      </c>
      <c r="P527" s="23" t="s">
        <v>118</v>
      </c>
      <c r="Q527" s="26">
        <v>80</v>
      </c>
      <c r="R527" s="26">
        <v>80</v>
      </c>
      <c r="S527" s="48">
        <v>0</v>
      </c>
      <c r="T527" s="49">
        <v>0</v>
      </c>
      <c r="U527" s="49">
        <v>0</v>
      </c>
      <c r="V527" s="26" t="s">
        <v>92</v>
      </c>
      <c r="W527" s="26" t="s">
        <v>1576</v>
      </c>
      <c r="X527" s="24" t="str">
        <f t="shared" si="12"/>
        <v>产业路硬化4560平方米及附属设施建设</v>
      </c>
      <c r="Y527" s="26">
        <v>1</v>
      </c>
      <c r="Z527" s="26">
        <v>60</v>
      </c>
      <c r="AA527" s="26">
        <v>245</v>
      </c>
      <c r="AB527" s="23">
        <v>19</v>
      </c>
      <c r="AC527" s="59" t="s">
        <v>54</v>
      </c>
      <c r="AD527" s="26" t="s">
        <v>55</v>
      </c>
      <c r="AE527" s="38" t="s">
        <v>1490</v>
      </c>
      <c r="AF527" s="26" t="s">
        <v>1532</v>
      </c>
      <c r="IJ527" s="20"/>
      <c r="IK527" s="20"/>
      <c r="IL527" s="20"/>
      <c r="IM527" s="20"/>
    </row>
    <row r="528" spans="1:248" s="5" customFormat="1" ht="48">
      <c r="A528" s="38">
        <v>512</v>
      </c>
      <c r="B528" s="24">
        <v>2023</v>
      </c>
      <c r="C528" s="24" t="s">
        <v>1577</v>
      </c>
      <c r="D528" s="24" t="s">
        <v>58</v>
      </c>
      <c r="E528" s="24" t="s">
        <v>42</v>
      </c>
      <c r="F528" s="24" t="s">
        <v>43</v>
      </c>
      <c r="G528" s="24" t="s">
        <v>1486</v>
      </c>
      <c r="H528" s="24" t="s">
        <v>1532</v>
      </c>
      <c r="I528" s="24" t="s">
        <v>87</v>
      </c>
      <c r="J528" s="24" t="s">
        <v>1578</v>
      </c>
      <c r="K528" s="24" t="s">
        <v>216</v>
      </c>
      <c r="L528" s="24">
        <v>40</v>
      </c>
      <c r="M528" s="24" t="s">
        <v>49</v>
      </c>
      <c r="N528" s="24" t="s">
        <v>107</v>
      </c>
      <c r="O528" s="24" t="s">
        <v>108</v>
      </c>
      <c r="P528" s="24" t="s">
        <v>118</v>
      </c>
      <c r="Q528" s="24">
        <v>80</v>
      </c>
      <c r="R528" s="24">
        <v>80</v>
      </c>
      <c r="S528" s="24">
        <v>0</v>
      </c>
      <c r="T528" s="24">
        <v>0</v>
      </c>
      <c r="U528" s="24">
        <v>0</v>
      </c>
      <c r="V528" s="26" t="s">
        <v>92</v>
      </c>
      <c r="W528" s="24" t="s">
        <v>1579</v>
      </c>
      <c r="X528" s="24" t="str">
        <f t="shared" si="12"/>
        <v>灌溉水池两座，抽水系统及出水管道设施等（8*8）</v>
      </c>
      <c r="Y528" s="24">
        <v>1</v>
      </c>
      <c r="Z528" s="24">
        <v>26</v>
      </c>
      <c r="AA528" s="24">
        <v>98</v>
      </c>
      <c r="AB528" s="24">
        <v>12</v>
      </c>
      <c r="AC528" s="24" t="s">
        <v>54</v>
      </c>
      <c r="AD528" s="24" t="s">
        <v>55</v>
      </c>
      <c r="AE528" s="24" t="s">
        <v>1490</v>
      </c>
      <c r="AF528" s="24" t="s">
        <v>1532</v>
      </c>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c r="CG528" s="2"/>
      <c r="CH528" s="2"/>
      <c r="CI528" s="2"/>
      <c r="CJ528" s="2"/>
      <c r="CK528" s="2"/>
      <c r="CL528" s="2"/>
      <c r="CM528" s="2"/>
      <c r="CN528" s="2"/>
      <c r="CO528" s="2"/>
      <c r="CP528" s="2"/>
      <c r="CQ528" s="2"/>
      <c r="CR528" s="2"/>
      <c r="CS528" s="2"/>
      <c r="CT528" s="2"/>
      <c r="CU528" s="2"/>
      <c r="CV528" s="2"/>
      <c r="CW528" s="2"/>
      <c r="CX528" s="2"/>
      <c r="CY528" s="2"/>
      <c r="CZ528" s="2"/>
      <c r="DA528" s="2"/>
      <c r="DB528" s="2"/>
      <c r="DC528" s="2"/>
      <c r="DD528" s="2"/>
      <c r="DE528" s="2"/>
      <c r="DF528" s="2"/>
      <c r="DG528" s="2"/>
      <c r="DH528" s="2"/>
      <c r="DI528" s="2"/>
      <c r="DJ528" s="2"/>
      <c r="DK528" s="2"/>
      <c r="DL528" s="2"/>
      <c r="DM528" s="2"/>
      <c r="DN528" s="2"/>
      <c r="DO528" s="2"/>
      <c r="DP528" s="2"/>
      <c r="DQ528" s="2"/>
      <c r="DR528" s="2"/>
      <c r="DS528" s="2"/>
      <c r="DT528" s="2"/>
      <c r="DU528" s="2"/>
      <c r="DV528" s="2"/>
      <c r="DW528" s="2"/>
      <c r="DX528" s="2"/>
      <c r="DY528" s="2"/>
      <c r="DZ528" s="2"/>
      <c r="EA528" s="2"/>
      <c r="EB528" s="2"/>
      <c r="EC528" s="2"/>
      <c r="ED528" s="2"/>
      <c r="EE528" s="2"/>
      <c r="EF528" s="2"/>
      <c r="EG528" s="2"/>
      <c r="EH528" s="2"/>
      <c r="EI528" s="2"/>
      <c r="EJ528" s="2"/>
      <c r="EK528" s="2"/>
      <c r="EL528" s="2"/>
      <c r="EM528" s="2"/>
      <c r="EN528" s="2"/>
      <c r="EO528" s="2"/>
      <c r="EP528" s="2"/>
      <c r="EQ528" s="2"/>
      <c r="ER528" s="2"/>
      <c r="ES528" s="2"/>
      <c r="ET528" s="2"/>
      <c r="EU528" s="2"/>
      <c r="EV528" s="2"/>
      <c r="EW528" s="2"/>
      <c r="EX528" s="2"/>
      <c r="EY528" s="2"/>
      <c r="EZ528" s="2"/>
      <c r="FA528" s="2"/>
      <c r="FB528" s="2"/>
      <c r="FC528" s="2"/>
      <c r="FD528" s="2"/>
      <c r="FE528" s="2"/>
      <c r="FF528" s="2"/>
      <c r="FG528" s="2"/>
      <c r="FH528" s="2"/>
      <c r="FI528" s="2"/>
      <c r="FJ528" s="2"/>
      <c r="FK528" s="2"/>
      <c r="FL528" s="2"/>
      <c r="FM528" s="2"/>
      <c r="FN528" s="2"/>
      <c r="FO528" s="2"/>
      <c r="FP528" s="2"/>
      <c r="FQ528" s="2"/>
      <c r="FR528" s="2"/>
      <c r="FS528" s="2"/>
      <c r="FT528" s="2"/>
      <c r="FU528" s="2"/>
      <c r="FV528" s="2"/>
      <c r="FW528" s="2"/>
      <c r="FX528" s="2"/>
      <c r="FY528" s="2"/>
      <c r="FZ528" s="2"/>
      <c r="GA528" s="2"/>
      <c r="GB528" s="2"/>
      <c r="GC528" s="2"/>
      <c r="GD528" s="2"/>
      <c r="GE528" s="2"/>
      <c r="GF528" s="2"/>
      <c r="GG528" s="2"/>
      <c r="GH528" s="2"/>
      <c r="GI528" s="2"/>
      <c r="GJ528" s="2"/>
      <c r="GK528" s="2"/>
      <c r="GL528" s="2"/>
      <c r="GM528" s="2"/>
      <c r="GN528" s="2"/>
      <c r="GO528" s="2"/>
      <c r="GP528" s="2"/>
      <c r="GQ528" s="2"/>
      <c r="GR528" s="2"/>
      <c r="GS528" s="2"/>
      <c r="GT528" s="2"/>
      <c r="GU528" s="2"/>
      <c r="GV528" s="2"/>
      <c r="GW528" s="2"/>
      <c r="GX528" s="2"/>
      <c r="GY528" s="2"/>
      <c r="GZ528" s="2"/>
      <c r="HA528" s="2"/>
      <c r="HB528" s="2"/>
      <c r="HC528" s="2"/>
      <c r="HD528" s="2"/>
      <c r="HE528" s="2"/>
      <c r="HF528" s="2"/>
      <c r="HG528" s="2"/>
      <c r="HH528" s="2"/>
      <c r="HI528" s="2"/>
      <c r="HJ528" s="2"/>
      <c r="HK528" s="2"/>
      <c r="HL528" s="2"/>
      <c r="HM528" s="2"/>
      <c r="HN528" s="2"/>
      <c r="HO528" s="2"/>
      <c r="HP528" s="2"/>
      <c r="HQ528" s="2"/>
      <c r="HR528" s="2"/>
      <c r="HS528" s="2"/>
      <c r="HT528" s="2"/>
      <c r="HU528" s="2"/>
      <c r="HV528" s="2"/>
      <c r="HW528" s="2"/>
      <c r="HX528" s="2"/>
      <c r="HY528" s="2"/>
      <c r="HZ528" s="2"/>
      <c r="IA528" s="2"/>
      <c r="IB528" s="2"/>
      <c r="IC528" s="2"/>
      <c r="ID528" s="2"/>
      <c r="IE528" s="2"/>
      <c r="IF528" s="2"/>
      <c r="IG528" s="2"/>
      <c r="IH528" s="2"/>
      <c r="II528" s="2"/>
      <c r="IJ528" s="2"/>
      <c r="IK528" s="2"/>
      <c r="IL528" s="2"/>
      <c r="IM528" s="2"/>
      <c r="IN528" s="2"/>
    </row>
    <row r="529" spans="1:247" s="1" customFormat="1" ht="120">
      <c r="A529" s="38">
        <v>513</v>
      </c>
      <c r="B529" s="23">
        <v>2023</v>
      </c>
      <c r="C529" s="23" t="s">
        <v>1580</v>
      </c>
      <c r="D529" s="23" t="s">
        <v>41</v>
      </c>
      <c r="E529" s="23" t="s">
        <v>42</v>
      </c>
      <c r="F529" s="23" t="s">
        <v>43</v>
      </c>
      <c r="G529" s="23" t="s">
        <v>1486</v>
      </c>
      <c r="H529" s="23" t="s">
        <v>1532</v>
      </c>
      <c r="I529" s="23" t="s">
        <v>87</v>
      </c>
      <c r="J529" s="26" t="s">
        <v>1581</v>
      </c>
      <c r="K529" s="28" t="s">
        <v>89</v>
      </c>
      <c r="L529" s="31" t="s">
        <v>1582</v>
      </c>
      <c r="M529" s="24" t="s">
        <v>49</v>
      </c>
      <c r="N529" s="23" t="s">
        <v>107</v>
      </c>
      <c r="O529" s="23" t="s">
        <v>108</v>
      </c>
      <c r="P529" s="23" t="s">
        <v>118</v>
      </c>
      <c r="Q529" s="26">
        <v>80</v>
      </c>
      <c r="R529" s="26">
        <v>80</v>
      </c>
      <c r="S529" s="48">
        <v>0</v>
      </c>
      <c r="T529" s="49">
        <v>0</v>
      </c>
      <c r="U529" s="49">
        <v>0</v>
      </c>
      <c r="V529" s="26" t="s">
        <v>92</v>
      </c>
      <c r="W529" s="26" t="s">
        <v>1583</v>
      </c>
      <c r="X529" s="24" t="str">
        <f t="shared" si="12"/>
        <v>新开产业路基3931米</v>
      </c>
      <c r="Y529" s="26">
        <v>1</v>
      </c>
      <c r="Z529" s="26">
        <v>81</v>
      </c>
      <c r="AA529" s="26">
        <v>240</v>
      </c>
      <c r="AB529" s="23">
        <v>19</v>
      </c>
      <c r="AC529" s="59" t="s">
        <v>54</v>
      </c>
      <c r="AD529" s="26" t="s">
        <v>55</v>
      </c>
      <c r="AE529" s="38" t="s">
        <v>1490</v>
      </c>
      <c r="AF529" s="26" t="s">
        <v>1532</v>
      </c>
      <c r="IJ529" s="20"/>
      <c r="IK529" s="20"/>
      <c r="IL529" s="20"/>
      <c r="IM529" s="20"/>
    </row>
    <row r="530" spans="1:247" s="1" customFormat="1" ht="120">
      <c r="A530" s="38">
        <v>514</v>
      </c>
      <c r="B530" s="23">
        <v>2023</v>
      </c>
      <c r="C530" s="23" t="s">
        <v>1584</v>
      </c>
      <c r="D530" s="23" t="s">
        <v>41</v>
      </c>
      <c r="E530" s="23" t="s">
        <v>42</v>
      </c>
      <c r="F530" s="23" t="s">
        <v>43</v>
      </c>
      <c r="G530" s="23" t="s">
        <v>1486</v>
      </c>
      <c r="H530" s="23" t="s">
        <v>1532</v>
      </c>
      <c r="I530" s="23" t="s">
        <v>87</v>
      </c>
      <c r="J530" s="26" t="s">
        <v>1578</v>
      </c>
      <c r="K530" s="26" t="s">
        <v>216</v>
      </c>
      <c r="L530" s="31" t="s">
        <v>1585</v>
      </c>
      <c r="M530" s="24" t="s">
        <v>49</v>
      </c>
      <c r="N530" s="23" t="s">
        <v>107</v>
      </c>
      <c r="O530" s="23" t="s">
        <v>108</v>
      </c>
      <c r="P530" s="23" t="s">
        <v>118</v>
      </c>
      <c r="Q530" s="26">
        <v>60</v>
      </c>
      <c r="R530" s="26">
        <v>60</v>
      </c>
      <c r="S530" s="48">
        <v>0</v>
      </c>
      <c r="T530" s="49">
        <v>0</v>
      </c>
      <c r="U530" s="49">
        <v>0</v>
      </c>
      <c r="V530" s="26" t="s">
        <v>92</v>
      </c>
      <c r="W530" s="26" t="s">
        <v>1586</v>
      </c>
      <c r="X530" s="24" t="str">
        <f t="shared" si="12"/>
        <v>灌溉水池两座，抽水系统及出水管道设施等（8*8）</v>
      </c>
      <c r="Y530" s="26">
        <v>1</v>
      </c>
      <c r="Z530" s="26">
        <v>71</v>
      </c>
      <c r="AA530" s="26">
        <v>269</v>
      </c>
      <c r="AB530" s="23">
        <v>19</v>
      </c>
      <c r="AC530" s="59" t="s">
        <v>54</v>
      </c>
      <c r="AD530" s="26" t="s">
        <v>55</v>
      </c>
      <c r="AE530" s="38" t="s">
        <v>1490</v>
      </c>
      <c r="AF530" s="26" t="s">
        <v>1532</v>
      </c>
      <c r="IJ530" s="20"/>
      <c r="IK530" s="20"/>
      <c r="IL530" s="20"/>
      <c r="IM530" s="20"/>
    </row>
    <row r="531" spans="1:32" s="2" customFormat="1" ht="84">
      <c r="A531" s="38">
        <v>515</v>
      </c>
      <c r="B531" s="24">
        <v>2023</v>
      </c>
      <c r="C531" s="24" t="s">
        <v>1587</v>
      </c>
      <c r="D531" s="24" t="s">
        <v>41</v>
      </c>
      <c r="E531" s="24" t="s">
        <v>42</v>
      </c>
      <c r="F531" s="24" t="s">
        <v>43</v>
      </c>
      <c r="G531" s="24" t="s">
        <v>1486</v>
      </c>
      <c r="H531" s="24" t="s">
        <v>1532</v>
      </c>
      <c r="I531" s="24" t="s">
        <v>87</v>
      </c>
      <c r="J531" s="24" t="s">
        <v>1588</v>
      </c>
      <c r="K531" s="24" t="s">
        <v>192</v>
      </c>
      <c r="L531" s="24">
        <v>500</v>
      </c>
      <c r="M531" s="24" t="s">
        <v>49</v>
      </c>
      <c r="N531" s="24" t="s">
        <v>298</v>
      </c>
      <c r="O531" s="24" t="s">
        <v>299</v>
      </c>
      <c r="P531" s="24" t="s">
        <v>52</v>
      </c>
      <c r="Q531" s="24">
        <v>40</v>
      </c>
      <c r="R531" s="24">
        <v>40</v>
      </c>
      <c r="S531" s="24">
        <v>0</v>
      </c>
      <c r="T531" s="24"/>
      <c r="U531" s="24">
        <v>0</v>
      </c>
      <c r="V531" s="24" t="str">
        <f>VLOOKUP(C:C,'[1]12'!$C:$U,19,FALSE)</f>
        <v>据实补助</v>
      </c>
      <c r="W531" s="24" t="s">
        <v>1589</v>
      </c>
      <c r="X531" s="24" t="str">
        <f t="shared" si="12"/>
        <v>加工厂500平方等配套设施</v>
      </c>
      <c r="Y531" s="24">
        <v>1</v>
      </c>
      <c r="Z531" s="24">
        <v>68</v>
      </c>
      <c r="AA531" s="24">
        <v>241</v>
      </c>
      <c r="AB531" s="24">
        <v>19</v>
      </c>
      <c r="AC531" s="24" t="s">
        <v>54</v>
      </c>
      <c r="AD531" s="24" t="s">
        <v>55</v>
      </c>
      <c r="AE531" s="24" t="s">
        <v>1490</v>
      </c>
      <c r="AF531" s="24" t="s">
        <v>1532</v>
      </c>
    </row>
    <row r="532" spans="1:32" s="2" customFormat="1" ht="48">
      <c r="A532" s="38">
        <v>516</v>
      </c>
      <c r="B532" s="24">
        <v>2023</v>
      </c>
      <c r="C532" s="24" t="s">
        <v>1590</v>
      </c>
      <c r="D532" s="24" t="s">
        <v>41</v>
      </c>
      <c r="E532" s="24" t="s">
        <v>42</v>
      </c>
      <c r="F532" s="24" t="s">
        <v>43</v>
      </c>
      <c r="G532" s="24" t="s">
        <v>1486</v>
      </c>
      <c r="H532" s="24" t="s">
        <v>1546</v>
      </c>
      <c r="I532" s="24" t="s">
        <v>186</v>
      </c>
      <c r="J532" s="24" t="s">
        <v>1591</v>
      </c>
      <c r="K532" s="24" t="s">
        <v>89</v>
      </c>
      <c r="L532" s="24">
        <v>1</v>
      </c>
      <c r="M532" s="24" t="s">
        <v>115</v>
      </c>
      <c r="N532" s="24" t="s">
        <v>125</v>
      </c>
      <c r="O532" s="24" t="s">
        <v>205</v>
      </c>
      <c r="P532" s="24" t="s">
        <v>118</v>
      </c>
      <c r="Q532" s="24">
        <v>33</v>
      </c>
      <c r="R532" s="24">
        <v>33</v>
      </c>
      <c r="S532" s="24">
        <v>0</v>
      </c>
      <c r="T532" s="24">
        <v>0</v>
      </c>
      <c r="U532" s="24">
        <v>0</v>
      </c>
      <c r="V532" s="26" t="s">
        <v>92</v>
      </c>
      <c r="W532" s="24" t="s">
        <v>218</v>
      </c>
      <c r="X532" s="24" t="str">
        <f t="shared" si="12"/>
        <v>产业道路1000米</v>
      </c>
      <c r="Y532" s="24">
        <v>1</v>
      </c>
      <c r="Z532" s="24">
        <v>64</v>
      </c>
      <c r="AA532" s="24">
        <v>269</v>
      </c>
      <c r="AB532" s="24">
        <v>15</v>
      </c>
      <c r="AC532" s="24" t="s">
        <v>54</v>
      </c>
      <c r="AD532" s="24" t="s">
        <v>207</v>
      </c>
      <c r="AE532" s="24" t="s">
        <v>1490</v>
      </c>
      <c r="AF532" s="24" t="s">
        <v>1546</v>
      </c>
    </row>
    <row r="533" spans="1:247" s="1" customFormat="1" ht="48">
      <c r="A533" s="38">
        <v>517</v>
      </c>
      <c r="B533" s="23">
        <v>2023</v>
      </c>
      <c r="C533" s="23" t="s">
        <v>1592</v>
      </c>
      <c r="D533" s="23" t="s">
        <v>41</v>
      </c>
      <c r="E533" s="23" t="s">
        <v>42</v>
      </c>
      <c r="F533" s="23" t="s">
        <v>43</v>
      </c>
      <c r="G533" s="23" t="s">
        <v>1486</v>
      </c>
      <c r="H533" s="23" t="s">
        <v>1593</v>
      </c>
      <c r="I533" s="39" t="s">
        <v>87</v>
      </c>
      <c r="J533" s="26" t="s">
        <v>1594</v>
      </c>
      <c r="K533" s="26" t="s">
        <v>216</v>
      </c>
      <c r="L533" s="24">
        <v>200</v>
      </c>
      <c r="M533" s="24" t="s">
        <v>49</v>
      </c>
      <c r="N533" s="23" t="s">
        <v>107</v>
      </c>
      <c r="O533" s="23" t="s">
        <v>247</v>
      </c>
      <c r="P533" s="23" t="s">
        <v>118</v>
      </c>
      <c r="Q533" s="26">
        <v>20</v>
      </c>
      <c r="R533" s="26">
        <v>20</v>
      </c>
      <c r="S533" s="48">
        <v>0</v>
      </c>
      <c r="T533" s="49">
        <v>0</v>
      </c>
      <c r="U533" s="49">
        <v>0</v>
      </c>
      <c r="V533" s="26" t="s">
        <v>92</v>
      </c>
      <c r="W533" s="26" t="s">
        <v>1595</v>
      </c>
      <c r="X533" s="24" t="str">
        <f t="shared" si="12"/>
        <v>新置产业水陂200立方米</v>
      </c>
      <c r="Y533" s="26">
        <v>1</v>
      </c>
      <c r="Z533" s="24">
        <v>100</v>
      </c>
      <c r="AA533" s="24">
        <v>395</v>
      </c>
      <c r="AB533" s="23">
        <v>19</v>
      </c>
      <c r="AC533" s="59" t="s">
        <v>54</v>
      </c>
      <c r="AD533" s="26" t="s">
        <v>55</v>
      </c>
      <c r="AE533" s="38" t="s">
        <v>1490</v>
      </c>
      <c r="AF533" s="23" t="s">
        <v>1593</v>
      </c>
      <c r="IJ533" s="20"/>
      <c r="IK533" s="20"/>
      <c r="IL533" s="20"/>
      <c r="IM533" s="20"/>
    </row>
    <row r="534" spans="1:32" s="2" customFormat="1" ht="36">
      <c r="A534" s="38">
        <v>518</v>
      </c>
      <c r="B534" s="24">
        <v>2023</v>
      </c>
      <c r="C534" s="24" t="s">
        <v>1596</v>
      </c>
      <c r="D534" s="24" t="s">
        <v>41</v>
      </c>
      <c r="E534" s="24" t="s">
        <v>42</v>
      </c>
      <c r="F534" s="24" t="s">
        <v>43</v>
      </c>
      <c r="G534" s="24" t="s">
        <v>1486</v>
      </c>
      <c r="H534" s="24" t="s">
        <v>460</v>
      </c>
      <c r="I534" s="24" t="s">
        <v>186</v>
      </c>
      <c r="J534" s="24" t="s">
        <v>1597</v>
      </c>
      <c r="K534" s="24" t="s">
        <v>89</v>
      </c>
      <c r="L534" s="24">
        <v>0.007</v>
      </c>
      <c r="M534" s="24" t="s">
        <v>115</v>
      </c>
      <c r="N534" s="24" t="s">
        <v>125</v>
      </c>
      <c r="O534" s="24" t="s">
        <v>217</v>
      </c>
      <c r="P534" s="24" t="s">
        <v>72</v>
      </c>
      <c r="Q534" s="24">
        <v>15</v>
      </c>
      <c r="R534" s="24">
        <v>15</v>
      </c>
      <c r="S534" s="24">
        <v>0</v>
      </c>
      <c r="T534" s="24">
        <v>0</v>
      </c>
      <c r="U534" s="24">
        <v>0</v>
      </c>
      <c r="V534" s="26" t="s">
        <v>92</v>
      </c>
      <c r="W534" s="24" t="s">
        <v>119</v>
      </c>
      <c r="X534" s="24" t="str">
        <f t="shared" si="12"/>
        <v>长7米，宽5米桥梁一座</v>
      </c>
      <c r="Y534" s="24">
        <v>1</v>
      </c>
      <c r="Z534" s="24">
        <v>15</v>
      </c>
      <c r="AA534" s="24">
        <v>58</v>
      </c>
      <c r="AB534" s="24">
        <v>6</v>
      </c>
      <c r="AC534" s="24" t="s">
        <v>54</v>
      </c>
      <c r="AD534" s="24" t="s">
        <v>279</v>
      </c>
      <c r="AE534" s="24" t="s">
        <v>1490</v>
      </c>
      <c r="AF534" s="24" t="s">
        <v>460</v>
      </c>
    </row>
    <row r="535" spans="1:247" s="1" customFormat="1" ht="108">
      <c r="A535" s="38">
        <v>519</v>
      </c>
      <c r="B535" s="23">
        <v>2023</v>
      </c>
      <c r="C535" s="23" t="s">
        <v>1598</v>
      </c>
      <c r="D535" s="23" t="s">
        <v>41</v>
      </c>
      <c r="E535" s="23" t="s">
        <v>42</v>
      </c>
      <c r="F535" s="39" t="s">
        <v>43</v>
      </c>
      <c r="G535" s="39" t="s">
        <v>1486</v>
      </c>
      <c r="H535" s="23" t="s">
        <v>1562</v>
      </c>
      <c r="I535" s="26" t="s">
        <v>186</v>
      </c>
      <c r="J535" s="26" t="s">
        <v>1599</v>
      </c>
      <c r="K535" s="26" t="s">
        <v>100</v>
      </c>
      <c r="L535" s="31" t="s">
        <v>925</v>
      </c>
      <c r="M535" s="24" t="s">
        <v>49</v>
      </c>
      <c r="N535" s="23" t="s">
        <v>90</v>
      </c>
      <c r="O535" s="23" t="s">
        <v>91</v>
      </c>
      <c r="P535" s="23" t="s">
        <v>52</v>
      </c>
      <c r="Q535" s="26">
        <v>160</v>
      </c>
      <c r="R535" s="26">
        <v>160</v>
      </c>
      <c r="S535" s="48">
        <v>0</v>
      </c>
      <c r="T535" s="49">
        <v>0</v>
      </c>
      <c r="U535" s="49">
        <v>0</v>
      </c>
      <c r="V535" s="26" t="s">
        <v>92</v>
      </c>
      <c r="W535" s="26" t="s">
        <v>1600</v>
      </c>
      <c r="X535" s="24" t="str">
        <f t="shared" si="12"/>
        <v>茶叶基地200亩，产业道路5000米及配套水渠5000等配套设施</v>
      </c>
      <c r="Y535" s="26">
        <v>1</v>
      </c>
      <c r="Z535" s="24">
        <v>130</v>
      </c>
      <c r="AA535" s="24">
        <v>600</v>
      </c>
      <c r="AB535" s="23">
        <v>19</v>
      </c>
      <c r="AC535" s="59" t="s">
        <v>54</v>
      </c>
      <c r="AD535" s="26" t="s">
        <v>55</v>
      </c>
      <c r="AE535" s="38" t="s">
        <v>1490</v>
      </c>
      <c r="AF535" s="26" t="s">
        <v>1562</v>
      </c>
      <c r="IJ535" s="20"/>
      <c r="IK535" s="20"/>
      <c r="IL535" s="20"/>
      <c r="IM535" s="20"/>
    </row>
    <row r="536" spans="1:32" s="2" customFormat="1" ht="49.5" customHeight="1">
      <c r="A536" s="38">
        <v>520</v>
      </c>
      <c r="B536" s="24">
        <v>2023</v>
      </c>
      <c r="C536" s="24" t="s">
        <v>1601</v>
      </c>
      <c r="D536" s="24" t="s">
        <v>41</v>
      </c>
      <c r="E536" s="24" t="s">
        <v>42</v>
      </c>
      <c r="F536" s="24" t="s">
        <v>43</v>
      </c>
      <c r="G536" s="24" t="s">
        <v>1486</v>
      </c>
      <c r="H536" s="24" t="s">
        <v>1487</v>
      </c>
      <c r="I536" s="24" t="s">
        <v>186</v>
      </c>
      <c r="J536" s="24" t="s">
        <v>1602</v>
      </c>
      <c r="K536" s="24" t="s">
        <v>100</v>
      </c>
      <c r="L536" s="24">
        <v>500</v>
      </c>
      <c r="M536" s="24" t="s">
        <v>49</v>
      </c>
      <c r="N536" s="24" t="s">
        <v>90</v>
      </c>
      <c r="O536" s="24" t="s">
        <v>91</v>
      </c>
      <c r="P536" s="24" t="s">
        <v>52</v>
      </c>
      <c r="Q536" s="24">
        <v>40</v>
      </c>
      <c r="R536" s="24">
        <v>40</v>
      </c>
      <c r="S536" s="24">
        <v>0</v>
      </c>
      <c r="T536" s="24">
        <v>0</v>
      </c>
      <c r="U536" s="24">
        <v>0</v>
      </c>
      <c r="V536" s="26" t="s">
        <v>92</v>
      </c>
      <c r="W536" s="24" t="s">
        <v>1603</v>
      </c>
      <c r="X536" s="24" t="str">
        <f t="shared" si="12"/>
        <v>改造500亩山林</v>
      </c>
      <c r="Y536" s="24">
        <v>1</v>
      </c>
      <c r="Z536" s="24">
        <v>39</v>
      </c>
      <c r="AA536" s="24">
        <v>196</v>
      </c>
      <c r="AB536" s="24">
        <v>20</v>
      </c>
      <c r="AC536" s="24" t="s">
        <v>54</v>
      </c>
      <c r="AD536" s="24" t="s">
        <v>55</v>
      </c>
      <c r="AE536" s="24" t="s">
        <v>1490</v>
      </c>
      <c r="AF536" s="24" t="s">
        <v>1487</v>
      </c>
    </row>
    <row r="537" spans="1:248" s="5" customFormat="1" ht="102.75" customHeight="1">
      <c r="A537" s="38">
        <v>521</v>
      </c>
      <c r="B537" s="24">
        <v>2023</v>
      </c>
      <c r="C537" s="24" t="s">
        <v>1604</v>
      </c>
      <c r="D537" s="24" t="s">
        <v>41</v>
      </c>
      <c r="E537" s="24" t="s">
        <v>42</v>
      </c>
      <c r="F537" s="24" t="s">
        <v>43</v>
      </c>
      <c r="G537" s="24" t="s">
        <v>1486</v>
      </c>
      <c r="H537" s="24" t="s">
        <v>1550</v>
      </c>
      <c r="I537" s="24" t="s">
        <v>186</v>
      </c>
      <c r="J537" s="24" t="s">
        <v>712</v>
      </c>
      <c r="K537" s="24" t="s">
        <v>100</v>
      </c>
      <c r="L537" s="24">
        <v>3000</v>
      </c>
      <c r="M537" s="24" t="s">
        <v>49</v>
      </c>
      <c r="N537" s="24" t="s">
        <v>107</v>
      </c>
      <c r="O537" s="24" t="s">
        <v>108</v>
      </c>
      <c r="P537" s="24" t="s">
        <v>118</v>
      </c>
      <c r="Q537" s="24">
        <v>40</v>
      </c>
      <c r="R537" s="24">
        <v>40</v>
      </c>
      <c r="S537" s="24">
        <v>0</v>
      </c>
      <c r="T537" s="24">
        <v>0</v>
      </c>
      <c r="U537" s="24">
        <v>0</v>
      </c>
      <c r="V537" s="26" t="s">
        <v>92</v>
      </c>
      <c r="W537" s="24" t="s">
        <v>1605</v>
      </c>
      <c r="X537" s="24" t="str">
        <f t="shared" si="12"/>
        <v>育秧能力3000亩规格的秧厂房建设及附属设施建设</v>
      </c>
      <c r="Y537" s="24">
        <v>1</v>
      </c>
      <c r="Z537" s="24">
        <v>80</v>
      </c>
      <c r="AA537" s="24">
        <v>180</v>
      </c>
      <c r="AB537" s="24">
        <v>13</v>
      </c>
      <c r="AC537" s="24" t="s">
        <v>54</v>
      </c>
      <c r="AD537" s="24" t="s">
        <v>55</v>
      </c>
      <c r="AE537" s="24" t="s">
        <v>1490</v>
      </c>
      <c r="AF537" s="24" t="s">
        <v>1503</v>
      </c>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c r="CF537" s="2"/>
      <c r="CG537" s="2"/>
      <c r="CH537" s="2"/>
      <c r="CI537" s="2"/>
      <c r="CJ537" s="2"/>
      <c r="CK537" s="2"/>
      <c r="CL537" s="2"/>
      <c r="CM537" s="2"/>
      <c r="CN537" s="2"/>
      <c r="CO537" s="2"/>
      <c r="CP537" s="2"/>
      <c r="CQ537" s="2"/>
      <c r="CR537" s="2"/>
      <c r="CS537" s="2"/>
      <c r="CT537" s="2"/>
      <c r="CU537" s="2"/>
      <c r="CV537" s="2"/>
      <c r="CW537" s="2"/>
      <c r="CX537" s="2"/>
      <c r="CY537" s="2"/>
      <c r="CZ537" s="2"/>
      <c r="DA537" s="2"/>
      <c r="DB537" s="2"/>
      <c r="DC537" s="2"/>
      <c r="DD537" s="2"/>
      <c r="DE537" s="2"/>
      <c r="DF537" s="2"/>
      <c r="DG537" s="2"/>
      <c r="DH537" s="2"/>
      <c r="DI537" s="2"/>
      <c r="DJ537" s="2"/>
      <c r="DK537" s="2"/>
      <c r="DL537" s="2"/>
      <c r="DM537" s="2"/>
      <c r="DN537" s="2"/>
      <c r="DO537" s="2"/>
      <c r="DP537" s="2"/>
      <c r="DQ537" s="2"/>
      <c r="DR537" s="2"/>
      <c r="DS537" s="2"/>
      <c r="DT537" s="2"/>
      <c r="DU537" s="2"/>
      <c r="DV537" s="2"/>
      <c r="DW537" s="2"/>
      <c r="DX537" s="2"/>
      <c r="DY537" s="2"/>
      <c r="DZ537" s="2"/>
      <c r="EA537" s="2"/>
      <c r="EB537" s="2"/>
      <c r="EC537" s="2"/>
      <c r="ED537" s="2"/>
      <c r="EE537" s="2"/>
      <c r="EF537" s="2"/>
      <c r="EG537" s="2"/>
      <c r="EH537" s="2"/>
      <c r="EI537" s="2"/>
      <c r="EJ537" s="2"/>
      <c r="EK537" s="2"/>
      <c r="EL537" s="2"/>
      <c r="EM537" s="2"/>
      <c r="EN537" s="2"/>
      <c r="EO537" s="2"/>
      <c r="EP537" s="2"/>
      <c r="EQ537" s="2"/>
      <c r="ER537" s="2"/>
      <c r="ES537" s="2"/>
      <c r="ET537" s="2"/>
      <c r="EU537" s="2"/>
      <c r="EV537" s="2"/>
      <c r="EW537" s="2"/>
      <c r="EX537" s="2"/>
      <c r="EY537" s="2"/>
      <c r="EZ537" s="2"/>
      <c r="FA537" s="2"/>
      <c r="FB537" s="2"/>
      <c r="FC537" s="2"/>
      <c r="FD537" s="2"/>
      <c r="FE537" s="2"/>
      <c r="FF537" s="2"/>
      <c r="FG537" s="2"/>
      <c r="FH537" s="2"/>
      <c r="FI537" s="2"/>
      <c r="FJ537" s="2"/>
      <c r="FK537" s="2"/>
      <c r="FL537" s="2"/>
      <c r="FM537" s="2"/>
      <c r="FN537" s="2"/>
      <c r="FO537" s="2"/>
      <c r="FP537" s="2"/>
      <c r="FQ537" s="2"/>
      <c r="FR537" s="2"/>
      <c r="FS537" s="2"/>
      <c r="FT537" s="2"/>
      <c r="FU537" s="2"/>
      <c r="FV537" s="2"/>
      <c r="FW537" s="2"/>
      <c r="FX537" s="2"/>
      <c r="FY537" s="2"/>
      <c r="FZ537" s="2"/>
      <c r="GA537" s="2"/>
      <c r="GB537" s="2"/>
      <c r="GC537" s="2"/>
      <c r="GD537" s="2"/>
      <c r="GE537" s="2"/>
      <c r="GF537" s="2"/>
      <c r="GG537" s="2"/>
      <c r="GH537" s="2"/>
      <c r="GI537" s="2"/>
      <c r="GJ537" s="2"/>
      <c r="GK537" s="2"/>
      <c r="GL537" s="2"/>
      <c r="GM537" s="2"/>
      <c r="GN537" s="2"/>
      <c r="GO537" s="2"/>
      <c r="GP537" s="2"/>
      <c r="GQ537" s="2"/>
      <c r="GR537" s="2"/>
      <c r="GS537" s="2"/>
      <c r="GT537" s="2"/>
      <c r="GU537" s="2"/>
      <c r="GV537" s="2"/>
      <c r="GW537" s="2"/>
      <c r="GX537" s="2"/>
      <c r="GY537" s="2"/>
      <c r="GZ537" s="2"/>
      <c r="HA537" s="2"/>
      <c r="HB537" s="2"/>
      <c r="HC537" s="2"/>
      <c r="HD537" s="2"/>
      <c r="HE537" s="2"/>
      <c r="HF537" s="2"/>
      <c r="HG537" s="2"/>
      <c r="HH537" s="2"/>
      <c r="HI537" s="2"/>
      <c r="HJ537" s="2"/>
      <c r="HK537" s="2"/>
      <c r="HL537" s="2"/>
      <c r="HM537" s="2"/>
      <c r="HN537" s="2"/>
      <c r="HO537" s="2"/>
      <c r="HP537" s="2"/>
      <c r="HQ537" s="2"/>
      <c r="HR537" s="2"/>
      <c r="HS537" s="2"/>
      <c r="HT537" s="2"/>
      <c r="HU537" s="2"/>
      <c r="HV537" s="2"/>
      <c r="HW537" s="2"/>
      <c r="HX537" s="2"/>
      <c r="HY537" s="2"/>
      <c r="HZ537" s="2"/>
      <c r="IA537" s="2"/>
      <c r="IB537" s="2"/>
      <c r="IC537" s="2"/>
      <c r="ID537" s="2"/>
      <c r="IE537" s="2"/>
      <c r="IF537" s="2"/>
      <c r="IG537" s="2"/>
      <c r="IH537" s="2"/>
      <c r="II537" s="2"/>
      <c r="IJ537" s="2"/>
      <c r="IK537" s="2"/>
      <c r="IL537" s="2"/>
      <c r="IM537" s="2"/>
      <c r="IN537" s="2"/>
    </row>
    <row r="538" spans="1:32" s="2" customFormat="1" ht="48">
      <c r="A538" s="38">
        <v>522</v>
      </c>
      <c r="B538" s="24">
        <v>2023</v>
      </c>
      <c r="C538" s="24" t="s">
        <v>1606</v>
      </c>
      <c r="D538" s="24" t="s">
        <v>41</v>
      </c>
      <c r="E538" s="24" t="s">
        <v>42</v>
      </c>
      <c r="F538" s="24" t="s">
        <v>43</v>
      </c>
      <c r="G538" s="24" t="s">
        <v>1486</v>
      </c>
      <c r="H538" s="24" t="s">
        <v>1532</v>
      </c>
      <c r="I538" s="24" t="s">
        <v>87</v>
      </c>
      <c r="J538" s="24" t="s">
        <v>1607</v>
      </c>
      <c r="K538" s="24" t="s">
        <v>89</v>
      </c>
      <c r="L538" s="24">
        <v>1.6</v>
      </c>
      <c r="M538" s="24" t="s">
        <v>115</v>
      </c>
      <c r="N538" s="24" t="s">
        <v>125</v>
      </c>
      <c r="O538" s="24" t="s">
        <v>254</v>
      </c>
      <c r="P538" s="24" t="s">
        <v>118</v>
      </c>
      <c r="Q538" s="24">
        <v>75</v>
      </c>
      <c r="R538" s="24">
        <v>75</v>
      </c>
      <c r="S538" s="24">
        <v>0</v>
      </c>
      <c r="T538" s="24">
        <v>0</v>
      </c>
      <c r="U538" s="24">
        <v>0</v>
      </c>
      <c r="V538" s="26" t="s">
        <v>92</v>
      </c>
      <c r="W538" s="24" t="s">
        <v>218</v>
      </c>
      <c r="X538" s="24" t="str">
        <f t="shared" si="12"/>
        <v>道路拓宽1.4公里等</v>
      </c>
      <c r="Y538" s="24">
        <v>1</v>
      </c>
      <c r="Z538" s="24">
        <v>105</v>
      </c>
      <c r="AA538" s="24">
        <v>300</v>
      </c>
      <c r="AB538" s="24">
        <v>29</v>
      </c>
      <c r="AC538" s="24" t="s">
        <v>54</v>
      </c>
      <c r="AD538" s="24" t="s">
        <v>279</v>
      </c>
      <c r="AE538" s="24" t="s">
        <v>1490</v>
      </c>
      <c r="AF538" s="24" t="s">
        <v>1532</v>
      </c>
    </row>
    <row r="539" spans="1:32" s="2" customFormat="1" ht="48">
      <c r="A539" s="38">
        <v>523</v>
      </c>
      <c r="B539" s="24">
        <v>2023</v>
      </c>
      <c r="C539" s="24" t="s">
        <v>1608</v>
      </c>
      <c r="D539" s="24" t="s">
        <v>58</v>
      </c>
      <c r="E539" s="24" t="s">
        <v>42</v>
      </c>
      <c r="F539" s="24" t="s">
        <v>43</v>
      </c>
      <c r="G539" s="24" t="s">
        <v>1486</v>
      </c>
      <c r="H539" s="24" t="s">
        <v>1532</v>
      </c>
      <c r="I539" s="24" t="s">
        <v>87</v>
      </c>
      <c r="J539" s="24" t="s">
        <v>1609</v>
      </c>
      <c r="K539" s="24" t="s">
        <v>89</v>
      </c>
      <c r="L539" s="24">
        <v>5</v>
      </c>
      <c r="M539" s="24" t="s">
        <v>115</v>
      </c>
      <c r="N539" s="24" t="s">
        <v>125</v>
      </c>
      <c r="O539" s="24" t="s">
        <v>205</v>
      </c>
      <c r="P539" s="24" t="s">
        <v>118</v>
      </c>
      <c r="Q539" s="24">
        <v>60</v>
      </c>
      <c r="R539" s="24">
        <v>60</v>
      </c>
      <c r="S539" s="24">
        <v>0</v>
      </c>
      <c r="T539" s="24">
        <v>0</v>
      </c>
      <c r="U539" s="24">
        <v>0</v>
      </c>
      <c r="V539" s="26" t="s">
        <v>92</v>
      </c>
      <c r="W539" s="24" t="s">
        <v>218</v>
      </c>
      <c r="X539" s="24" t="str">
        <f t="shared" si="12"/>
        <v>道路新建路基5公里</v>
      </c>
      <c r="Y539" s="24">
        <v>1</v>
      </c>
      <c r="Z539" s="24">
        <v>20</v>
      </c>
      <c r="AA539" s="24">
        <v>80</v>
      </c>
      <c r="AB539" s="24">
        <v>14</v>
      </c>
      <c r="AC539" s="24" t="s">
        <v>54</v>
      </c>
      <c r="AD539" s="24" t="s">
        <v>207</v>
      </c>
      <c r="AE539" s="24" t="s">
        <v>1490</v>
      </c>
      <c r="AF539" s="24" t="s">
        <v>1532</v>
      </c>
    </row>
    <row r="540" spans="1:32" s="2" customFormat="1" ht="48">
      <c r="A540" s="38">
        <v>524</v>
      </c>
      <c r="B540" s="24">
        <v>2023</v>
      </c>
      <c r="C540" s="24" t="s">
        <v>1610</v>
      </c>
      <c r="D540" s="24" t="s">
        <v>41</v>
      </c>
      <c r="E540" s="24" t="s">
        <v>42</v>
      </c>
      <c r="F540" s="24" t="s">
        <v>43</v>
      </c>
      <c r="G540" s="24" t="s">
        <v>1486</v>
      </c>
      <c r="H540" s="24" t="s">
        <v>1487</v>
      </c>
      <c r="I540" s="24" t="s">
        <v>87</v>
      </c>
      <c r="J540" s="24" t="s">
        <v>1611</v>
      </c>
      <c r="K540" s="24" t="s">
        <v>1612</v>
      </c>
      <c r="L540" s="24">
        <v>30</v>
      </c>
      <c r="M540" s="24" t="s">
        <v>115</v>
      </c>
      <c r="N540" s="24" t="s">
        <v>125</v>
      </c>
      <c r="O540" s="24" t="s">
        <v>217</v>
      </c>
      <c r="P540" s="24" t="s">
        <v>118</v>
      </c>
      <c r="Q540" s="24">
        <v>12</v>
      </c>
      <c r="R540" s="24">
        <v>12</v>
      </c>
      <c r="S540" s="24">
        <v>0</v>
      </c>
      <c r="T540" s="24">
        <v>0</v>
      </c>
      <c r="U540" s="24">
        <v>0</v>
      </c>
      <c r="V540" s="26" t="s">
        <v>92</v>
      </c>
      <c r="W540" s="24" t="s">
        <v>218</v>
      </c>
      <c r="X540" s="24" t="str">
        <f t="shared" si="12"/>
        <v>公共基础照明30盏</v>
      </c>
      <c r="Y540" s="24">
        <v>1</v>
      </c>
      <c r="Z540" s="24">
        <v>106</v>
      </c>
      <c r="AA540" s="24">
        <v>411</v>
      </c>
      <c r="AB540" s="24">
        <v>19</v>
      </c>
      <c r="AC540" s="24" t="s">
        <v>54</v>
      </c>
      <c r="AD540" s="24" t="s">
        <v>55</v>
      </c>
      <c r="AE540" s="24" t="s">
        <v>1490</v>
      </c>
      <c r="AF540" s="24" t="s">
        <v>1487</v>
      </c>
    </row>
    <row r="541" spans="1:32" s="2" customFormat="1" ht="48">
      <c r="A541" s="38">
        <v>525</v>
      </c>
      <c r="B541" s="24">
        <v>2023</v>
      </c>
      <c r="C541" s="24" t="s">
        <v>1613</v>
      </c>
      <c r="D541" s="24" t="s">
        <v>41</v>
      </c>
      <c r="E541" s="24" t="s">
        <v>42</v>
      </c>
      <c r="F541" s="24" t="s">
        <v>43</v>
      </c>
      <c r="G541" s="24" t="s">
        <v>1486</v>
      </c>
      <c r="H541" s="24" t="s">
        <v>1532</v>
      </c>
      <c r="I541" s="24" t="s">
        <v>87</v>
      </c>
      <c r="J541" s="24" t="s">
        <v>1614</v>
      </c>
      <c r="K541" s="24" t="s">
        <v>1612</v>
      </c>
      <c r="L541" s="24">
        <v>60</v>
      </c>
      <c r="M541" s="24" t="s">
        <v>115</v>
      </c>
      <c r="N541" s="24" t="s">
        <v>125</v>
      </c>
      <c r="O541" s="24" t="s">
        <v>217</v>
      </c>
      <c r="P541" s="24" t="s">
        <v>118</v>
      </c>
      <c r="Q541" s="24">
        <v>20</v>
      </c>
      <c r="R541" s="24">
        <v>20</v>
      </c>
      <c r="S541" s="24">
        <v>0</v>
      </c>
      <c r="T541" s="24">
        <v>0</v>
      </c>
      <c r="U541" s="24">
        <v>0</v>
      </c>
      <c r="V541" s="26" t="s">
        <v>92</v>
      </c>
      <c r="W541" s="24" t="s">
        <v>218</v>
      </c>
      <c r="X541" s="24" t="str">
        <f t="shared" si="12"/>
        <v>安装路灯约60盏</v>
      </c>
      <c r="Y541" s="24">
        <v>1</v>
      </c>
      <c r="Z541" s="24">
        <v>120</v>
      </c>
      <c r="AA541" s="24">
        <v>250</v>
      </c>
      <c r="AB541" s="24">
        <v>29</v>
      </c>
      <c r="AC541" s="24" t="s">
        <v>54</v>
      </c>
      <c r="AD541" s="24" t="s">
        <v>55</v>
      </c>
      <c r="AE541" s="24" t="s">
        <v>1490</v>
      </c>
      <c r="AF541" s="24" t="s">
        <v>1532</v>
      </c>
    </row>
    <row r="542" spans="1:32" s="2" customFormat="1" ht="36">
      <c r="A542" s="38">
        <v>526</v>
      </c>
      <c r="B542" s="24">
        <v>2023</v>
      </c>
      <c r="C542" s="24" t="s">
        <v>1615</v>
      </c>
      <c r="D542" s="24" t="s">
        <v>41</v>
      </c>
      <c r="E542" s="24" t="s">
        <v>42</v>
      </c>
      <c r="F542" s="24" t="s">
        <v>43</v>
      </c>
      <c r="G542" s="24" t="s">
        <v>1486</v>
      </c>
      <c r="H542" s="24" t="s">
        <v>1503</v>
      </c>
      <c r="I542" s="24" t="s">
        <v>211</v>
      </c>
      <c r="J542" s="24" t="s">
        <v>1616</v>
      </c>
      <c r="K542" s="24" t="s">
        <v>89</v>
      </c>
      <c r="L542" s="24">
        <v>1.5</v>
      </c>
      <c r="M542" s="24" t="s">
        <v>115</v>
      </c>
      <c r="N542" s="24" t="s">
        <v>116</v>
      </c>
      <c r="O542" s="24" t="s">
        <v>117</v>
      </c>
      <c r="P542" s="24" t="s">
        <v>72</v>
      </c>
      <c r="Q542" s="24">
        <v>25</v>
      </c>
      <c r="R542" s="24">
        <v>0</v>
      </c>
      <c r="S542" s="24">
        <v>25</v>
      </c>
      <c r="T542" s="23">
        <v>0</v>
      </c>
      <c r="U542" s="24">
        <v>0</v>
      </c>
      <c r="V542" s="26" t="s">
        <v>92</v>
      </c>
      <c r="W542" s="24" t="s">
        <v>119</v>
      </c>
      <c r="X542" s="24" t="str">
        <f t="shared" si="12"/>
        <v>道路改造840平方米，修筑水渠240米等附属设施建设</v>
      </c>
      <c r="Y542" s="24">
        <v>1</v>
      </c>
      <c r="Z542" s="24">
        <v>20</v>
      </c>
      <c r="AA542" s="24">
        <v>186</v>
      </c>
      <c r="AB542" s="24">
        <v>12</v>
      </c>
      <c r="AC542" s="24" t="s">
        <v>54</v>
      </c>
      <c r="AD542" s="24" t="s">
        <v>55</v>
      </c>
      <c r="AE542" s="24" t="s">
        <v>1490</v>
      </c>
      <c r="AF542" s="24" t="s">
        <v>1486</v>
      </c>
    </row>
    <row r="543" spans="1:32" s="2" customFormat="1" ht="64.5" customHeight="1">
      <c r="A543" s="38">
        <v>527</v>
      </c>
      <c r="B543" s="24">
        <v>2023</v>
      </c>
      <c r="C543" s="24" t="s">
        <v>1617</v>
      </c>
      <c r="D543" s="24" t="s">
        <v>41</v>
      </c>
      <c r="E543" s="24" t="s">
        <v>42</v>
      </c>
      <c r="F543" s="24" t="s">
        <v>43</v>
      </c>
      <c r="G543" s="24" t="s">
        <v>1486</v>
      </c>
      <c r="H543" s="24" t="s">
        <v>1503</v>
      </c>
      <c r="I543" s="24" t="s">
        <v>87</v>
      </c>
      <c r="J543" s="24" t="s">
        <v>1618</v>
      </c>
      <c r="K543" s="24" t="s">
        <v>192</v>
      </c>
      <c r="L543" s="24">
        <v>600</v>
      </c>
      <c r="M543" s="24" t="s">
        <v>115</v>
      </c>
      <c r="N543" s="24" t="s">
        <v>116</v>
      </c>
      <c r="O543" s="24" t="s">
        <v>117</v>
      </c>
      <c r="P543" s="24" t="s">
        <v>118</v>
      </c>
      <c r="Q543" s="24">
        <v>25</v>
      </c>
      <c r="R543" s="24">
        <v>0</v>
      </c>
      <c r="S543" s="24">
        <v>25</v>
      </c>
      <c r="T543" s="23">
        <v>0</v>
      </c>
      <c r="U543" s="24">
        <v>0</v>
      </c>
      <c r="V543" s="26" t="s">
        <v>92</v>
      </c>
      <c r="W543" s="24" t="s">
        <v>119</v>
      </c>
      <c r="X543" s="24" t="str">
        <f t="shared" si="12"/>
        <v>硬化余坪500平方米、道路等约270平方，以及环境整治等基础设施</v>
      </c>
      <c r="Y543" s="24">
        <v>1</v>
      </c>
      <c r="Z543" s="24">
        <v>60</v>
      </c>
      <c r="AA543" s="24">
        <v>245</v>
      </c>
      <c r="AB543" s="24">
        <v>12</v>
      </c>
      <c r="AC543" s="24" t="s">
        <v>54</v>
      </c>
      <c r="AD543" s="24" t="s">
        <v>55</v>
      </c>
      <c r="AE543" s="24" t="s">
        <v>1490</v>
      </c>
      <c r="AF543" s="24" t="s">
        <v>1503</v>
      </c>
    </row>
    <row r="544" spans="1:32" s="2" customFormat="1" ht="63" customHeight="1">
      <c r="A544" s="38">
        <v>528</v>
      </c>
      <c r="B544" s="24">
        <v>2023</v>
      </c>
      <c r="C544" s="24" t="s">
        <v>1619</v>
      </c>
      <c r="D544" s="24" t="s">
        <v>41</v>
      </c>
      <c r="E544" s="24" t="s">
        <v>42</v>
      </c>
      <c r="F544" s="24" t="s">
        <v>43</v>
      </c>
      <c r="G544" s="24" t="s">
        <v>1486</v>
      </c>
      <c r="H544" s="24" t="s">
        <v>1503</v>
      </c>
      <c r="I544" s="24" t="s">
        <v>87</v>
      </c>
      <c r="J544" s="24" t="s">
        <v>1620</v>
      </c>
      <c r="K544" s="24" t="s">
        <v>192</v>
      </c>
      <c r="L544" s="24">
        <v>300</v>
      </c>
      <c r="M544" s="24" t="s">
        <v>115</v>
      </c>
      <c r="N544" s="24" t="s">
        <v>116</v>
      </c>
      <c r="O544" s="24" t="s">
        <v>117</v>
      </c>
      <c r="P544" s="24" t="s">
        <v>118</v>
      </c>
      <c r="Q544" s="24">
        <v>25</v>
      </c>
      <c r="R544" s="24">
        <v>0</v>
      </c>
      <c r="S544" s="24">
        <v>25</v>
      </c>
      <c r="T544" s="23">
        <v>0</v>
      </c>
      <c r="U544" s="24">
        <v>0</v>
      </c>
      <c r="V544" s="26" t="s">
        <v>92</v>
      </c>
      <c r="W544" s="24" t="s">
        <v>119</v>
      </c>
      <c r="X544" s="24" t="str">
        <f t="shared" si="12"/>
        <v>道路130平方，道路维修210平方，水渠300米等</v>
      </c>
      <c r="Y544" s="24">
        <v>1</v>
      </c>
      <c r="Z544" s="24">
        <v>60</v>
      </c>
      <c r="AA544" s="24">
        <v>245</v>
      </c>
      <c r="AB544" s="24">
        <v>12</v>
      </c>
      <c r="AC544" s="24" t="s">
        <v>54</v>
      </c>
      <c r="AD544" s="24" t="s">
        <v>55</v>
      </c>
      <c r="AE544" s="24" t="s">
        <v>1490</v>
      </c>
      <c r="AF544" s="24" t="s">
        <v>1503</v>
      </c>
    </row>
    <row r="545" spans="1:32" s="2" customFormat="1" ht="36">
      <c r="A545" s="38">
        <v>529</v>
      </c>
      <c r="B545" s="24">
        <v>2023</v>
      </c>
      <c r="C545" s="24" t="s">
        <v>1621</v>
      </c>
      <c r="D545" s="24" t="s">
        <v>41</v>
      </c>
      <c r="E545" s="24" t="s">
        <v>42</v>
      </c>
      <c r="F545" s="24" t="s">
        <v>43</v>
      </c>
      <c r="G545" s="24" t="s">
        <v>1486</v>
      </c>
      <c r="H545" s="24" t="s">
        <v>1532</v>
      </c>
      <c r="I545" s="24" t="s">
        <v>87</v>
      </c>
      <c r="J545" s="24" t="s">
        <v>1622</v>
      </c>
      <c r="K545" s="24" t="s">
        <v>192</v>
      </c>
      <c r="L545" s="24">
        <v>400</v>
      </c>
      <c r="M545" s="24" t="s">
        <v>115</v>
      </c>
      <c r="N545" s="24" t="s">
        <v>116</v>
      </c>
      <c r="O545" s="24" t="s">
        <v>117</v>
      </c>
      <c r="P545" s="24" t="s">
        <v>118</v>
      </c>
      <c r="Q545" s="24">
        <v>30</v>
      </c>
      <c r="R545" s="24">
        <v>0</v>
      </c>
      <c r="S545" s="24">
        <v>30</v>
      </c>
      <c r="T545" s="23">
        <v>0</v>
      </c>
      <c r="U545" s="24">
        <v>0</v>
      </c>
      <c r="V545" s="26" t="s">
        <v>92</v>
      </c>
      <c r="W545" s="24" t="s">
        <v>119</v>
      </c>
      <c r="X545" s="24" t="str">
        <f t="shared" si="12"/>
        <v>通组道路维修约200平方米，等其他基础设施完善</v>
      </c>
      <c r="Y545" s="24">
        <v>1</v>
      </c>
      <c r="Z545" s="24">
        <v>120</v>
      </c>
      <c r="AA545" s="24">
        <v>250</v>
      </c>
      <c r="AB545" s="24">
        <v>29</v>
      </c>
      <c r="AC545" s="24" t="s">
        <v>54</v>
      </c>
      <c r="AD545" s="24" t="s">
        <v>55</v>
      </c>
      <c r="AE545" s="24" t="s">
        <v>1490</v>
      </c>
      <c r="AF545" s="24" t="s">
        <v>1532</v>
      </c>
    </row>
    <row r="546" spans="1:32" s="12" customFormat="1" ht="66.75" customHeight="1">
      <c r="A546" s="38">
        <v>530</v>
      </c>
      <c r="B546" s="34">
        <v>2023</v>
      </c>
      <c r="C546" s="23" t="s">
        <v>1623</v>
      </c>
      <c r="D546" s="23" t="s">
        <v>41</v>
      </c>
      <c r="E546" s="23">
        <v>2023.12</v>
      </c>
      <c r="F546" s="31" t="s">
        <v>43</v>
      </c>
      <c r="G546" s="39" t="s">
        <v>1486</v>
      </c>
      <c r="H546" s="23" t="s">
        <v>1487</v>
      </c>
      <c r="I546" s="23" t="s">
        <v>87</v>
      </c>
      <c r="J546" s="26" t="s">
        <v>1624</v>
      </c>
      <c r="K546" s="26" t="s">
        <v>100</v>
      </c>
      <c r="L546" s="31" t="s">
        <v>1625</v>
      </c>
      <c r="M546" s="23" t="s">
        <v>49</v>
      </c>
      <c r="N546" s="23" t="s">
        <v>90</v>
      </c>
      <c r="O546" s="23" t="s">
        <v>91</v>
      </c>
      <c r="P546" s="23" t="s">
        <v>52</v>
      </c>
      <c r="Q546" s="26">
        <v>50</v>
      </c>
      <c r="R546" s="26">
        <v>50</v>
      </c>
      <c r="S546" s="44">
        <v>0</v>
      </c>
      <c r="T546" s="44">
        <v>0</v>
      </c>
      <c r="U546" s="28">
        <v>0</v>
      </c>
      <c r="V546" s="26" t="s">
        <v>92</v>
      </c>
      <c r="W546" s="24" t="s">
        <v>1626</v>
      </c>
      <c r="X546" s="24" t="str">
        <f t="shared" si="12"/>
        <v>新建经济自建林620亩及附属设施建设</v>
      </c>
      <c r="Y546" s="26">
        <v>1</v>
      </c>
      <c r="Z546" s="24">
        <v>15</v>
      </c>
      <c r="AA546" s="24">
        <v>68</v>
      </c>
      <c r="AB546" s="23"/>
      <c r="AC546" s="59">
        <v>0.97</v>
      </c>
      <c r="AD546" s="26" t="s">
        <v>974</v>
      </c>
      <c r="AE546" s="26" t="s">
        <v>1490</v>
      </c>
      <c r="AF546" s="26" t="s">
        <v>1627</v>
      </c>
    </row>
    <row r="547" spans="1:32" s="12" customFormat="1" ht="67.5" customHeight="1">
      <c r="A547" s="38">
        <v>531</v>
      </c>
      <c r="B547" s="34">
        <v>2023</v>
      </c>
      <c r="C547" s="23" t="s">
        <v>1628</v>
      </c>
      <c r="D547" s="23" t="s">
        <v>41</v>
      </c>
      <c r="E547" s="23">
        <v>2023.12</v>
      </c>
      <c r="F547" s="31" t="s">
        <v>43</v>
      </c>
      <c r="G547" s="39" t="s">
        <v>1486</v>
      </c>
      <c r="H547" s="23" t="s">
        <v>1562</v>
      </c>
      <c r="I547" s="23" t="s">
        <v>87</v>
      </c>
      <c r="J547" s="23" t="s">
        <v>1629</v>
      </c>
      <c r="K547" s="26" t="s">
        <v>100</v>
      </c>
      <c r="L547" s="31" t="s">
        <v>1630</v>
      </c>
      <c r="M547" s="23" t="s">
        <v>49</v>
      </c>
      <c r="N547" s="23" t="s">
        <v>90</v>
      </c>
      <c r="O547" s="23" t="s">
        <v>91</v>
      </c>
      <c r="P547" s="23" t="s">
        <v>52</v>
      </c>
      <c r="Q547" s="26">
        <v>30</v>
      </c>
      <c r="R547" s="26">
        <v>30</v>
      </c>
      <c r="S547" s="44">
        <v>0</v>
      </c>
      <c r="T547" s="44">
        <v>0</v>
      </c>
      <c r="U547" s="28">
        <v>0</v>
      </c>
      <c r="V547" s="26" t="s">
        <v>92</v>
      </c>
      <c r="W547" s="24" t="s">
        <v>1631</v>
      </c>
      <c r="X547" s="24" t="str">
        <f t="shared" si="12"/>
        <v>新建茶叶基地60亩及附属设施建设</v>
      </c>
      <c r="Y547" s="26">
        <v>1</v>
      </c>
      <c r="Z547" s="24">
        <v>10</v>
      </c>
      <c r="AA547" s="24">
        <v>56</v>
      </c>
      <c r="AB547" s="23"/>
      <c r="AC547" s="59">
        <v>0.97</v>
      </c>
      <c r="AD547" s="26" t="s">
        <v>974</v>
      </c>
      <c r="AE547" s="26" t="s">
        <v>1490</v>
      </c>
      <c r="AF547" s="26" t="s">
        <v>1632</v>
      </c>
    </row>
    <row r="548" spans="1:32" s="2" customFormat="1" ht="81.75" customHeight="1">
      <c r="A548" s="38">
        <v>532</v>
      </c>
      <c r="B548" s="34">
        <v>2023</v>
      </c>
      <c r="C548" s="111" t="s">
        <v>1633</v>
      </c>
      <c r="D548" s="111" t="s">
        <v>58</v>
      </c>
      <c r="E548" s="111" t="s">
        <v>1634</v>
      </c>
      <c r="F548" s="145" t="s">
        <v>43</v>
      </c>
      <c r="G548" s="145" t="s">
        <v>1486</v>
      </c>
      <c r="H548" s="111" t="s">
        <v>1503</v>
      </c>
      <c r="I548" s="111" t="s">
        <v>46</v>
      </c>
      <c r="J548" s="111" t="s">
        <v>1635</v>
      </c>
      <c r="K548" s="145" t="s">
        <v>192</v>
      </c>
      <c r="L548" s="145">
        <v>2600</v>
      </c>
      <c r="M548" s="111" t="s">
        <v>115</v>
      </c>
      <c r="N548" s="111" t="s">
        <v>125</v>
      </c>
      <c r="O548" s="111" t="s">
        <v>254</v>
      </c>
      <c r="P548" s="111" t="s">
        <v>72</v>
      </c>
      <c r="Q548" s="146">
        <v>41</v>
      </c>
      <c r="R548" s="146">
        <v>41</v>
      </c>
      <c r="S548" s="44">
        <v>0</v>
      </c>
      <c r="T548" s="44">
        <v>0</v>
      </c>
      <c r="U548" s="28">
        <v>0</v>
      </c>
      <c r="V548" s="121" t="s">
        <v>92</v>
      </c>
      <c r="W548" s="111" t="s">
        <v>439</v>
      </c>
      <c r="X548" s="24" t="str">
        <f t="shared" si="12"/>
        <v>维修道路2600平方米等附属设施</v>
      </c>
      <c r="Y548" s="121">
        <v>2</v>
      </c>
      <c r="Z548" s="111">
        <v>300</v>
      </c>
      <c r="AA548" s="111">
        <v>1000</v>
      </c>
      <c r="AB548" s="111">
        <v>20</v>
      </c>
      <c r="AC548" s="147">
        <v>0.98</v>
      </c>
      <c r="AD548" s="121" t="s">
        <v>255</v>
      </c>
      <c r="AE548" s="121" t="s">
        <v>1636</v>
      </c>
      <c r="AF548" s="121" t="s">
        <v>1503</v>
      </c>
    </row>
    <row r="549" spans="1:32" s="2" customFormat="1" ht="48.75" customHeight="1">
      <c r="A549" s="38">
        <v>533</v>
      </c>
      <c r="B549" s="34">
        <v>2023</v>
      </c>
      <c r="C549" s="23" t="s">
        <v>1637</v>
      </c>
      <c r="D549" s="23" t="s">
        <v>41</v>
      </c>
      <c r="E549" s="23">
        <v>2023.12</v>
      </c>
      <c r="F549" s="31" t="s">
        <v>43</v>
      </c>
      <c r="G549" s="39" t="s">
        <v>1486</v>
      </c>
      <c r="H549" s="23" t="s">
        <v>1546</v>
      </c>
      <c r="I549" s="23" t="s">
        <v>46</v>
      </c>
      <c r="J549" s="26" t="s">
        <v>1638</v>
      </c>
      <c r="K549" s="26" t="s">
        <v>687</v>
      </c>
      <c r="L549" s="31" t="s">
        <v>945</v>
      </c>
      <c r="M549" s="23" t="s">
        <v>115</v>
      </c>
      <c r="N549" s="23" t="s">
        <v>125</v>
      </c>
      <c r="O549" s="23" t="s">
        <v>126</v>
      </c>
      <c r="P549" s="23" t="s">
        <v>72</v>
      </c>
      <c r="Q549" s="26">
        <v>33</v>
      </c>
      <c r="R549" s="26">
        <v>33</v>
      </c>
      <c r="S549" s="84">
        <v>0</v>
      </c>
      <c r="T549" s="49">
        <v>0</v>
      </c>
      <c r="U549" s="28">
        <v>0</v>
      </c>
      <c r="V549" s="26" t="s">
        <v>92</v>
      </c>
      <c r="W549" s="26" t="s">
        <v>1639</v>
      </c>
      <c r="X549" s="24" t="str">
        <f t="shared" si="12"/>
        <v>供水保障设施100户</v>
      </c>
      <c r="Y549" s="26">
        <v>1</v>
      </c>
      <c r="Z549" s="24">
        <v>100</v>
      </c>
      <c r="AA549" s="24">
        <v>412</v>
      </c>
      <c r="AB549" s="23"/>
      <c r="AC549" s="59">
        <v>0.97</v>
      </c>
      <c r="AD549" s="26" t="s">
        <v>1640</v>
      </c>
      <c r="AE549" s="26" t="s">
        <v>1641</v>
      </c>
      <c r="AF549" s="26" t="s">
        <v>1642</v>
      </c>
    </row>
    <row r="550" spans="1:247" s="1" customFormat="1" ht="12">
      <c r="A550" s="66" t="s">
        <v>1643</v>
      </c>
      <c r="B550" s="66"/>
      <c r="C550" s="66"/>
      <c r="D550" s="66"/>
      <c r="E550" s="66"/>
      <c r="F550" s="66"/>
      <c r="G550" s="66"/>
      <c r="H550" s="66"/>
      <c r="I550" s="66"/>
      <c r="J550" s="66"/>
      <c r="K550" s="74"/>
      <c r="L550" s="74"/>
      <c r="M550" s="74"/>
      <c r="N550" s="74"/>
      <c r="O550" s="74"/>
      <c r="P550" s="74"/>
      <c r="Q550" s="88">
        <f>SUM(Q498:Q549)</f>
        <v>2709</v>
      </c>
      <c r="R550" s="88">
        <f>SUM(R498:R549)</f>
        <v>2514</v>
      </c>
      <c r="S550" s="88">
        <f>SUM(S498:S549)</f>
        <v>195</v>
      </c>
      <c r="T550" s="88">
        <f>SUM(T498:T549)</f>
        <v>0</v>
      </c>
      <c r="U550" s="88">
        <f>SUM(U498:U549)</f>
        <v>0</v>
      </c>
      <c r="V550" s="86"/>
      <c r="W550" s="86"/>
      <c r="X550" s="24"/>
      <c r="Y550" s="86"/>
      <c r="Z550" s="86"/>
      <c r="AA550" s="86"/>
      <c r="AB550" s="86"/>
      <c r="AC550" s="86"/>
      <c r="AD550" s="74"/>
      <c r="AE550" s="74"/>
      <c r="AF550" s="74"/>
      <c r="AG550" s="5"/>
      <c r="AH550" s="5"/>
      <c r="AI550" s="5"/>
      <c r="AJ550" s="5"/>
      <c r="AK550" s="5"/>
      <c r="AL550" s="5"/>
      <c r="AM550" s="5"/>
      <c r="AN550" s="5"/>
      <c r="AO550" s="5"/>
      <c r="AP550" s="5"/>
      <c r="AQ550" s="5"/>
      <c r="AR550" s="5"/>
      <c r="AS550" s="5"/>
      <c r="AT550" s="5"/>
      <c r="AU550" s="5"/>
      <c r="AV550" s="5"/>
      <c r="AW550" s="5"/>
      <c r="AX550" s="5"/>
      <c r="AY550" s="5"/>
      <c r="AZ550" s="5"/>
      <c r="BA550" s="5"/>
      <c r="BB550" s="5"/>
      <c r="BC550" s="5"/>
      <c r="BD550" s="5"/>
      <c r="BE550" s="5"/>
      <c r="BF550" s="5"/>
      <c r="BG550" s="5"/>
      <c r="BH550" s="5"/>
      <c r="BI550" s="5"/>
      <c r="BJ550" s="5"/>
      <c r="BK550" s="5"/>
      <c r="BL550" s="5"/>
      <c r="BM550" s="5"/>
      <c r="BN550" s="5"/>
      <c r="BO550" s="5"/>
      <c r="BP550" s="5"/>
      <c r="BQ550" s="5"/>
      <c r="BR550" s="5"/>
      <c r="BS550" s="5"/>
      <c r="BT550" s="5"/>
      <c r="BU550" s="5"/>
      <c r="BV550" s="5"/>
      <c r="BW550" s="5"/>
      <c r="BX550" s="5"/>
      <c r="BY550" s="5"/>
      <c r="BZ550" s="5"/>
      <c r="CA550" s="5"/>
      <c r="CB550" s="5"/>
      <c r="CC550" s="5"/>
      <c r="CD550" s="5"/>
      <c r="CE550" s="5"/>
      <c r="CF550" s="5"/>
      <c r="CG550" s="5"/>
      <c r="CH550" s="5"/>
      <c r="CI550" s="5"/>
      <c r="CJ550" s="5"/>
      <c r="CK550" s="5"/>
      <c r="CL550" s="5"/>
      <c r="CM550" s="5"/>
      <c r="CN550" s="5"/>
      <c r="CO550" s="5"/>
      <c r="CP550" s="5"/>
      <c r="CQ550" s="5"/>
      <c r="CR550" s="5"/>
      <c r="CS550" s="5"/>
      <c r="CT550" s="5"/>
      <c r="CU550" s="5"/>
      <c r="CV550" s="5"/>
      <c r="CW550" s="5"/>
      <c r="CX550" s="5"/>
      <c r="CY550" s="5"/>
      <c r="CZ550" s="5"/>
      <c r="DA550" s="5"/>
      <c r="DB550" s="5"/>
      <c r="DC550" s="5"/>
      <c r="DD550" s="5"/>
      <c r="DE550" s="5"/>
      <c r="DF550" s="5"/>
      <c r="DG550" s="5"/>
      <c r="DH550" s="5"/>
      <c r="DI550" s="5"/>
      <c r="DJ550" s="5"/>
      <c r="DK550" s="5"/>
      <c r="DL550" s="5"/>
      <c r="DM550" s="5"/>
      <c r="DN550" s="5"/>
      <c r="DO550" s="5"/>
      <c r="DP550" s="5"/>
      <c r="DQ550" s="5"/>
      <c r="DR550" s="5"/>
      <c r="DS550" s="5"/>
      <c r="DT550" s="5"/>
      <c r="DU550" s="5"/>
      <c r="DV550" s="5"/>
      <c r="DW550" s="5"/>
      <c r="DX550" s="5"/>
      <c r="DY550" s="5"/>
      <c r="DZ550" s="5"/>
      <c r="EA550" s="5"/>
      <c r="EB550" s="5"/>
      <c r="EC550" s="5"/>
      <c r="ED550" s="5"/>
      <c r="EE550" s="5"/>
      <c r="EF550" s="5"/>
      <c r="EG550" s="5"/>
      <c r="EH550" s="5"/>
      <c r="EI550" s="5"/>
      <c r="EJ550" s="5"/>
      <c r="EK550" s="5"/>
      <c r="EL550" s="5"/>
      <c r="EM550" s="5"/>
      <c r="EN550" s="5"/>
      <c r="EO550" s="5"/>
      <c r="EP550" s="5"/>
      <c r="EQ550" s="5"/>
      <c r="ER550" s="5"/>
      <c r="ES550" s="5"/>
      <c r="ET550" s="5"/>
      <c r="EU550" s="5"/>
      <c r="EV550" s="5"/>
      <c r="EW550" s="5"/>
      <c r="EX550" s="5"/>
      <c r="EY550" s="5"/>
      <c r="EZ550" s="5"/>
      <c r="FA550" s="5"/>
      <c r="FB550" s="5"/>
      <c r="FC550" s="5"/>
      <c r="FD550" s="5"/>
      <c r="FE550" s="5"/>
      <c r="FF550" s="5"/>
      <c r="FG550" s="5"/>
      <c r="FH550" s="5"/>
      <c r="FI550" s="5"/>
      <c r="FJ550" s="5"/>
      <c r="FK550" s="5"/>
      <c r="FL550" s="5"/>
      <c r="FM550" s="5"/>
      <c r="FN550" s="5"/>
      <c r="FO550" s="5"/>
      <c r="FP550" s="5"/>
      <c r="FQ550" s="5"/>
      <c r="FR550" s="5"/>
      <c r="FS550" s="5"/>
      <c r="FT550" s="5"/>
      <c r="FU550" s="5"/>
      <c r="FV550" s="5"/>
      <c r="FW550" s="5"/>
      <c r="FX550" s="5"/>
      <c r="FY550" s="5"/>
      <c r="FZ550" s="5"/>
      <c r="GA550" s="5"/>
      <c r="GB550" s="5"/>
      <c r="GC550" s="5"/>
      <c r="GD550" s="5"/>
      <c r="GE550" s="5"/>
      <c r="GF550" s="5"/>
      <c r="GG550" s="5"/>
      <c r="GH550" s="5"/>
      <c r="GI550" s="5"/>
      <c r="GJ550" s="5"/>
      <c r="GK550" s="5"/>
      <c r="GL550" s="5"/>
      <c r="GM550" s="5"/>
      <c r="GN550" s="5"/>
      <c r="GO550" s="5"/>
      <c r="GP550" s="5"/>
      <c r="GQ550" s="5"/>
      <c r="GR550" s="5"/>
      <c r="GS550" s="5"/>
      <c r="GT550" s="5"/>
      <c r="GU550" s="5"/>
      <c r="GV550" s="5"/>
      <c r="GW550" s="5"/>
      <c r="GX550" s="5"/>
      <c r="GY550" s="5"/>
      <c r="GZ550" s="5"/>
      <c r="HA550" s="5"/>
      <c r="HB550" s="5"/>
      <c r="HC550" s="5"/>
      <c r="HD550" s="5"/>
      <c r="HE550" s="5"/>
      <c r="HF550" s="5"/>
      <c r="HG550" s="5"/>
      <c r="HH550" s="5"/>
      <c r="HI550" s="5"/>
      <c r="HJ550" s="5"/>
      <c r="HK550" s="5"/>
      <c r="HL550" s="5"/>
      <c r="HM550" s="5"/>
      <c r="HN550" s="5"/>
      <c r="HO550" s="5"/>
      <c r="HP550" s="5"/>
      <c r="HQ550" s="5"/>
      <c r="HR550" s="5"/>
      <c r="HS550" s="5"/>
      <c r="HT550" s="5"/>
      <c r="HU550" s="5"/>
      <c r="HV550" s="5"/>
      <c r="HW550" s="5"/>
      <c r="HX550" s="5"/>
      <c r="HY550" s="5"/>
      <c r="HZ550" s="5"/>
      <c r="IA550" s="5"/>
      <c r="IB550" s="5"/>
      <c r="IC550" s="5"/>
      <c r="ID550" s="5"/>
      <c r="IE550" s="5"/>
      <c r="IF550" s="5"/>
      <c r="IG550" s="5"/>
      <c r="IH550" s="5"/>
      <c r="II550" s="5"/>
      <c r="IJ550" s="20"/>
      <c r="IK550" s="20"/>
      <c r="IL550" s="20"/>
      <c r="IM550" s="20"/>
    </row>
    <row r="551" spans="1:32" s="2" customFormat="1" ht="84">
      <c r="A551" s="24">
        <v>534</v>
      </c>
      <c r="B551" s="24">
        <v>2023</v>
      </c>
      <c r="C551" s="24" t="s">
        <v>1644</v>
      </c>
      <c r="D551" s="24" t="s">
        <v>41</v>
      </c>
      <c r="E551" s="24" t="s">
        <v>42</v>
      </c>
      <c r="F551" s="24" t="s">
        <v>43</v>
      </c>
      <c r="G551" s="24" t="s">
        <v>1645</v>
      </c>
      <c r="H551" s="24" t="s">
        <v>1646</v>
      </c>
      <c r="I551" s="24" t="s">
        <v>211</v>
      </c>
      <c r="J551" s="24" t="s">
        <v>1647</v>
      </c>
      <c r="K551" s="24" t="s">
        <v>192</v>
      </c>
      <c r="L551" s="24">
        <v>500</v>
      </c>
      <c r="M551" s="24" t="s">
        <v>49</v>
      </c>
      <c r="N551" s="24" t="s">
        <v>298</v>
      </c>
      <c r="O551" s="24" t="s">
        <v>299</v>
      </c>
      <c r="P551" s="24" t="s">
        <v>52</v>
      </c>
      <c r="Q551" s="24">
        <v>60</v>
      </c>
      <c r="R551" s="24">
        <v>60</v>
      </c>
      <c r="S551" s="24">
        <v>0</v>
      </c>
      <c r="T551" s="24"/>
      <c r="U551" s="24">
        <v>0</v>
      </c>
      <c r="V551" s="24" t="str">
        <f>VLOOKUP(C:C,'[1]12'!$C:$U,19,FALSE)</f>
        <v>据实补助</v>
      </c>
      <c r="W551" s="24" t="s">
        <v>1648</v>
      </c>
      <c r="X551" s="24" t="str">
        <f t="shared" si="12"/>
        <v>茶叶加工厂房含三通一约500平方米等配套设施建设</v>
      </c>
      <c r="Y551" s="24">
        <v>1</v>
      </c>
      <c r="Z551" s="24">
        <v>30</v>
      </c>
      <c r="AA551" s="24">
        <v>125</v>
      </c>
      <c r="AB551" s="24">
        <v>19</v>
      </c>
      <c r="AC551" s="24" t="s">
        <v>54</v>
      </c>
      <c r="AD551" s="24" t="s">
        <v>55</v>
      </c>
      <c r="AE551" s="24" t="s">
        <v>1649</v>
      </c>
      <c r="AF551" s="24" t="s">
        <v>1646</v>
      </c>
    </row>
    <row r="552" spans="1:32" s="2" customFormat="1" ht="60">
      <c r="A552" s="24">
        <v>535</v>
      </c>
      <c r="B552" s="24">
        <v>2023</v>
      </c>
      <c r="C552" s="24" t="s">
        <v>1650</v>
      </c>
      <c r="D552" s="24" t="s">
        <v>41</v>
      </c>
      <c r="E552" s="24" t="s">
        <v>42</v>
      </c>
      <c r="F552" s="24" t="s">
        <v>43</v>
      </c>
      <c r="G552" s="24" t="s">
        <v>1645</v>
      </c>
      <c r="H552" s="24" t="s">
        <v>1646</v>
      </c>
      <c r="I552" s="24" t="s">
        <v>211</v>
      </c>
      <c r="J552" s="24" t="s">
        <v>1651</v>
      </c>
      <c r="K552" s="24" t="s">
        <v>89</v>
      </c>
      <c r="L552" s="24">
        <v>0.8</v>
      </c>
      <c r="M552" s="24" t="s">
        <v>115</v>
      </c>
      <c r="N552" s="24" t="s">
        <v>125</v>
      </c>
      <c r="O552" s="24" t="s">
        <v>205</v>
      </c>
      <c r="P552" s="24" t="s">
        <v>118</v>
      </c>
      <c r="Q552" s="24">
        <v>35</v>
      </c>
      <c r="R552" s="24">
        <v>35</v>
      </c>
      <c r="S552" s="24">
        <v>0</v>
      </c>
      <c r="T552" s="24">
        <v>0</v>
      </c>
      <c r="U552" s="24">
        <v>0</v>
      </c>
      <c r="V552" s="26" t="s">
        <v>92</v>
      </c>
      <c r="W552" s="24" t="s">
        <v>1652</v>
      </c>
      <c r="X552" s="24" t="str">
        <f t="shared" si="12"/>
        <v>道路硬化约0.8公里，宽约2.6米，扩建茶场约10亩</v>
      </c>
      <c r="Y552" s="24">
        <v>1</v>
      </c>
      <c r="Z552" s="24">
        <v>68</v>
      </c>
      <c r="AA552" s="24">
        <v>256</v>
      </c>
      <c r="AB552" s="24">
        <v>21</v>
      </c>
      <c r="AC552" s="24" t="s">
        <v>54</v>
      </c>
      <c r="AD552" s="24" t="s">
        <v>207</v>
      </c>
      <c r="AE552" s="24" t="s">
        <v>1653</v>
      </c>
      <c r="AF552" s="24" t="s">
        <v>1646</v>
      </c>
    </row>
    <row r="553" spans="1:32" s="2" customFormat="1" ht="48">
      <c r="A553" s="24">
        <v>536</v>
      </c>
      <c r="B553" s="24">
        <v>2023</v>
      </c>
      <c r="C553" s="24" t="s">
        <v>1654</v>
      </c>
      <c r="D553" s="24" t="s">
        <v>41</v>
      </c>
      <c r="E553" s="24" t="s">
        <v>42</v>
      </c>
      <c r="F553" s="24" t="s">
        <v>43</v>
      </c>
      <c r="G553" s="24" t="s">
        <v>1645</v>
      </c>
      <c r="H553" s="24" t="s">
        <v>1646</v>
      </c>
      <c r="I553" s="24" t="s">
        <v>211</v>
      </c>
      <c r="J553" s="24" t="s">
        <v>1655</v>
      </c>
      <c r="K553" s="24" t="s">
        <v>89</v>
      </c>
      <c r="L553" s="24">
        <v>1</v>
      </c>
      <c r="M553" s="24" t="s">
        <v>115</v>
      </c>
      <c r="N553" s="24" t="s">
        <v>125</v>
      </c>
      <c r="O553" s="24" t="s">
        <v>205</v>
      </c>
      <c r="P553" s="24" t="s">
        <v>118</v>
      </c>
      <c r="Q553" s="24">
        <v>35</v>
      </c>
      <c r="R553" s="24">
        <v>35</v>
      </c>
      <c r="S553" s="24">
        <v>0</v>
      </c>
      <c r="T553" s="24">
        <v>0</v>
      </c>
      <c r="U553" s="24">
        <v>0</v>
      </c>
      <c r="V553" s="26" t="s">
        <v>92</v>
      </c>
      <c r="W553" s="24" t="s">
        <v>218</v>
      </c>
      <c r="X553" s="24" t="str">
        <f t="shared" si="12"/>
        <v>维修新建水泥道路约1.5公里，宽3.5米,厚18公分等</v>
      </c>
      <c r="Y553" s="24">
        <v>1</v>
      </c>
      <c r="Z553" s="24">
        <v>45</v>
      </c>
      <c r="AA553" s="24">
        <v>175</v>
      </c>
      <c r="AB553" s="24">
        <v>19</v>
      </c>
      <c r="AC553" s="24" t="s">
        <v>54</v>
      </c>
      <c r="AD553" s="24" t="s">
        <v>207</v>
      </c>
      <c r="AE553" s="24" t="s">
        <v>1653</v>
      </c>
      <c r="AF553" s="24" t="s">
        <v>1646</v>
      </c>
    </row>
    <row r="554" spans="1:32" s="2" customFormat="1" ht="108">
      <c r="A554" s="24">
        <v>537</v>
      </c>
      <c r="B554" s="24">
        <v>2023</v>
      </c>
      <c r="C554" s="24" t="s">
        <v>1656</v>
      </c>
      <c r="D554" s="24" t="s">
        <v>41</v>
      </c>
      <c r="E554" s="24" t="s">
        <v>42</v>
      </c>
      <c r="F554" s="24" t="s">
        <v>43</v>
      </c>
      <c r="G554" s="24" t="s">
        <v>1645</v>
      </c>
      <c r="H554" s="24" t="s">
        <v>1657</v>
      </c>
      <c r="I554" s="24" t="s">
        <v>87</v>
      </c>
      <c r="J554" s="24" t="s">
        <v>1658</v>
      </c>
      <c r="K554" s="24" t="s">
        <v>192</v>
      </c>
      <c r="L554" s="24">
        <v>500</v>
      </c>
      <c r="M554" s="24" t="s">
        <v>49</v>
      </c>
      <c r="N554" s="24" t="s">
        <v>298</v>
      </c>
      <c r="O554" s="24" t="s">
        <v>299</v>
      </c>
      <c r="P554" s="24" t="s">
        <v>52</v>
      </c>
      <c r="Q554" s="24">
        <v>85</v>
      </c>
      <c r="R554" s="24">
        <v>85</v>
      </c>
      <c r="S554" s="24">
        <v>0</v>
      </c>
      <c r="T554" s="24"/>
      <c r="U554" s="24">
        <v>0</v>
      </c>
      <c r="V554" s="24" t="str">
        <f>VLOOKUP(C:C,'[1]12'!$C:$U,19,FALSE)</f>
        <v>据实补助</v>
      </c>
      <c r="W554" s="24" t="s">
        <v>1659</v>
      </c>
      <c r="X554" s="24" t="str">
        <f t="shared" si="12"/>
        <v>新建烘干房含三通一平约500平方米，水稻烘干机组1组等建设</v>
      </c>
      <c r="Y554" s="24">
        <v>1</v>
      </c>
      <c r="Z554" s="24">
        <v>69</v>
      </c>
      <c r="AA554" s="24">
        <v>302</v>
      </c>
      <c r="AB554" s="24">
        <v>20</v>
      </c>
      <c r="AC554" s="24" t="s">
        <v>54</v>
      </c>
      <c r="AD554" s="24" t="s">
        <v>55</v>
      </c>
      <c r="AE554" s="24" t="s">
        <v>1649</v>
      </c>
      <c r="AF554" s="24" t="s">
        <v>1657</v>
      </c>
    </row>
    <row r="555" spans="1:248" s="5" customFormat="1" ht="48">
      <c r="A555" s="24">
        <v>538</v>
      </c>
      <c r="B555" s="24">
        <v>2023</v>
      </c>
      <c r="C555" s="24" t="s">
        <v>1660</v>
      </c>
      <c r="D555" s="24" t="s">
        <v>41</v>
      </c>
      <c r="E555" s="24" t="s">
        <v>42</v>
      </c>
      <c r="F555" s="24" t="s">
        <v>43</v>
      </c>
      <c r="G555" s="24" t="s">
        <v>1645</v>
      </c>
      <c r="H555" s="24" t="s">
        <v>1661</v>
      </c>
      <c r="I555" s="24" t="s">
        <v>186</v>
      </c>
      <c r="J555" s="24" t="s">
        <v>1662</v>
      </c>
      <c r="K555" s="24" t="s">
        <v>89</v>
      </c>
      <c r="L555" s="24">
        <v>0.55</v>
      </c>
      <c r="M555" s="24" t="s">
        <v>49</v>
      </c>
      <c r="N555" s="24" t="s">
        <v>107</v>
      </c>
      <c r="O555" s="24" t="s">
        <v>247</v>
      </c>
      <c r="P555" s="24" t="s">
        <v>118</v>
      </c>
      <c r="Q555" s="24">
        <v>50</v>
      </c>
      <c r="R555" s="24">
        <v>50</v>
      </c>
      <c r="S555" s="24">
        <v>0</v>
      </c>
      <c r="T555" s="24">
        <v>0</v>
      </c>
      <c r="U555" s="24">
        <v>0</v>
      </c>
      <c r="V555" s="26" t="s">
        <v>92</v>
      </c>
      <c r="W555" s="24" t="s">
        <v>248</v>
      </c>
      <c r="X555" s="24" t="str">
        <f t="shared" si="12"/>
        <v>灌溉水管网建设约1000米，道路建设550m*3.5m等设施建设</v>
      </c>
      <c r="Y555" s="24">
        <v>1</v>
      </c>
      <c r="Z555" s="24">
        <v>20</v>
      </c>
      <c r="AA555" s="24">
        <v>85</v>
      </c>
      <c r="AB555" s="24">
        <v>19</v>
      </c>
      <c r="AC555" s="24" t="s">
        <v>54</v>
      </c>
      <c r="AD555" s="24" t="s">
        <v>55</v>
      </c>
      <c r="AE555" s="24" t="s">
        <v>1653</v>
      </c>
      <c r="AF555" s="24" t="s">
        <v>1661</v>
      </c>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c r="CE555" s="2"/>
      <c r="CF555" s="2"/>
      <c r="CG555" s="2"/>
      <c r="CH555" s="2"/>
      <c r="CI555" s="2"/>
      <c r="CJ555" s="2"/>
      <c r="CK555" s="2"/>
      <c r="CL555" s="2"/>
      <c r="CM555" s="2"/>
      <c r="CN555" s="2"/>
      <c r="CO555" s="2"/>
      <c r="CP555" s="2"/>
      <c r="CQ555" s="2"/>
      <c r="CR555" s="2"/>
      <c r="CS555" s="2"/>
      <c r="CT555" s="2"/>
      <c r="CU555" s="2"/>
      <c r="CV555" s="2"/>
      <c r="CW555" s="2"/>
      <c r="CX555" s="2"/>
      <c r="CY555" s="2"/>
      <c r="CZ555" s="2"/>
      <c r="DA555" s="2"/>
      <c r="DB555" s="2"/>
      <c r="DC555" s="2"/>
      <c r="DD555" s="2"/>
      <c r="DE555" s="2"/>
      <c r="DF555" s="2"/>
      <c r="DG555" s="2"/>
      <c r="DH555" s="2"/>
      <c r="DI555" s="2"/>
      <c r="DJ555" s="2"/>
      <c r="DK555" s="2"/>
      <c r="DL555" s="2"/>
      <c r="DM555" s="2"/>
      <c r="DN555" s="2"/>
      <c r="DO555" s="2"/>
      <c r="DP555" s="2"/>
      <c r="DQ555" s="2"/>
      <c r="DR555" s="2"/>
      <c r="DS555" s="2"/>
      <c r="DT555" s="2"/>
      <c r="DU555" s="2"/>
      <c r="DV555" s="2"/>
      <c r="DW555" s="2"/>
      <c r="DX555" s="2"/>
      <c r="DY555" s="2"/>
      <c r="DZ555" s="2"/>
      <c r="EA555" s="2"/>
      <c r="EB555" s="2"/>
      <c r="EC555" s="2"/>
      <c r="ED555" s="2"/>
      <c r="EE555" s="2"/>
      <c r="EF555" s="2"/>
      <c r="EG555" s="2"/>
      <c r="EH555" s="2"/>
      <c r="EI555" s="2"/>
      <c r="EJ555" s="2"/>
      <c r="EK555" s="2"/>
      <c r="EL555" s="2"/>
      <c r="EM555" s="2"/>
      <c r="EN555" s="2"/>
      <c r="EO555" s="2"/>
      <c r="EP555" s="2"/>
      <c r="EQ555" s="2"/>
      <c r="ER555" s="2"/>
      <c r="ES555" s="2"/>
      <c r="ET555" s="2"/>
      <c r="EU555" s="2"/>
      <c r="EV555" s="2"/>
      <c r="EW555" s="2"/>
      <c r="EX555" s="2"/>
      <c r="EY555" s="2"/>
      <c r="EZ555" s="2"/>
      <c r="FA555" s="2"/>
      <c r="FB555" s="2"/>
      <c r="FC555" s="2"/>
      <c r="FD555" s="2"/>
      <c r="FE555" s="2"/>
      <c r="FF555" s="2"/>
      <c r="FG555" s="2"/>
      <c r="FH555" s="2"/>
      <c r="FI555" s="2"/>
      <c r="FJ555" s="2"/>
      <c r="FK555" s="2"/>
      <c r="FL555" s="2"/>
      <c r="FM555" s="2"/>
      <c r="FN555" s="2"/>
      <c r="FO555" s="2"/>
      <c r="FP555" s="2"/>
      <c r="FQ555" s="2"/>
      <c r="FR555" s="2"/>
      <c r="FS555" s="2"/>
      <c r="FT555" s="2"/>
      <c r="FU555" s="2"/>
      <c r="FV555" s="2"/>
      <c r="FW555" s="2"/>
      <c r="FX555" s="2"/>
      <c r="FY555" s="2"/>
      <c r="FZ555" s="2"/>
      <c r="GA555" s="2"/>
      <c r="GB555" s="2"/>
      <c r="GC555" s="2"/>
      <c r="GD555" s="2"/>
      <c r="GE555" s="2"/>
      <c r="GF555" s="2"/>
      <c r="GG555" s="2"/>
      <c r="GH555" s="2"/>
      <c r="GI555" s="2"/>
      <c r="GJ555" s="2"/>
      <c r="GK555" s="2"/>
      <c r="GL555" s="2"/>
      <c r="GM555" s="2"/>
      <c r="GN555" s="2"/>
      <c r="GO555" s="2"/>
      <c r="GP555" s="2"/>
      <c r="GQ555" s="2"/>
      <c r="GR555" s="2"/>
      <c r="GS555" s="2"/>
      <c r="GT555" s="2"/>
      <c r="GU555" s="2"/>
      <c r="GV555" s="2"/>
      <c r="GW555" s="2"/>
      <c r="GX555" s="2"/>
      <c r="GY555" s="2"/>
      <c r="GZ555" s="2"/>
      <c r="HA555" s="2"/>
      <c r="HB555" s="2"/>
      <c r="HC555" s="2"/>
      <c r="HD555" s="2"/>
      <c r="HE555" s="2"/>
      <c r="HF555" s="2"/>
      <c r="HG555" s="2"/>
      <c r="HH555" s="2"/>
      <c r="HI555" s="2"/>
      <c r="HJ555" s="2"/>
      <c r="HK555" s="2"/>
      <c r="HL555" s="2"/>
      <c r="HM555" s="2"/>
      <c r="HN555" s="2"/>
      <c r="HO555" s="2"/>
      <c r="HP555" s="2"/>
      <c r="HQ555" s="2"/>
      <c r="HR555" s="2"/>
      <c r="HS555" s="2"/>
      <c r="HT555" s="2"/>
      <c r="HU555" s="2"/>
      <c r="HV555" s="2"/>
      <c r="HW555" s="2"/>
      <c r="HX555" s="2"/>
      <c r="HY555" s="2"/>
      <c r="HZ555" s="2"/>
      <c r="IA555" s="2"/>
      <c r="IB555" s="2"/>
      <c r="IC555" s="2"/>
      <c r="ID555" s="2"/>
      <c r="IE555" s="2"/>
      <c r="IF555" s="2"/>
      <c r="IG555" s="2"/>
      <c r="IH555" s="2"/>
      <c r="II555" s="2"/>
      <c r="IJ555" s="2"/>
      <c r="IK555" s="2"/>
      <c r="IL555" s="2"/>
      <c r="IM555" s="2"/>
      <c r="IN555" s="2"/>
    </row>
    <row r="556" spans="1:247" s="1" customFormat="1" ht="60">
      <c r="A556" s="24">
        <v>539</v>
      </c>
      <c r="B556" s="23">
        <v>2023</v>
      </c>
      <c r="C556" s="23" t="s">
        <v>1663</v>
      </c>
      <c r="D556" s="23" t="s">
        <v>41</v>
      </c>
      <c r="E556" s="23" t="s">
        <v>42</v>
      </c>
      <c r="F556" s="23" t="s">
        <v>43</v>
      </c>
      <c r="G556" s="23" t="s">
        <v>1645</v>
      </c>
      <c r="H556" s="23" t="s">
        <v>1664</v>
      </c>
      <c r="I556" s="23" t="s">
        <v>211</v>
      </c>
      <c r="J556" s="23" t="s">
        <v>1665</v>
      </c>
      <c r="K556" s="23" t="s">
        <v>89</v>
      </c>
      <c r="L556" s="23">
        <v>0.05</v>
      </c>
      <c r="M556" s="24" t="s">
        <v>49</v>
      </c>
      <c r="N556" s="23" t="s">
        <v>107</v>
      </c>
      <c r="O556" s="38" t="s">
        <v>108</v>
      </c>
      <c r="P556" s="23" t="s">
        <v>118</v>
      </c>
      <c r="Q556" s="46">
        <v>70</v>
      </c>
      <c r="R556" s="46">
        <v>70</v>
      </c>
      <c r="S556" s="48">
        <v>0</v>
      </c>
      <c r="T556" s="49">
        <v>0</v>
      </c>
      <c r="U556" s="49">
        <v>0</v>
      </c>
      <c r="V556" s="26" t="s">
        <v>92</v>
      </c>
      <c r="W556" s="26" t="s">
        <v>1666</v>
      </c>
      <c r="X556" s="24" t="str">
        <f t="shared" si="12"/>
        <v>采摘休闲区（其中含土地平整、防洪堤改造，民宿主体及配套设施游步道、排水沟等）</v>
      </c>
      <c r="Y556" s="24">
        <v>1</v>
      </c>
      <c r="Z556" s="31" t="s">
        <v>1667</v>
      </c>
      <c r="AA556" s="24">
        <v>110</v>
      </c>
      <c r="AB556" s="23">
        <v>19</v>
      </c>
      <c r="AC556" s="59" t="s">
        <v>54</v>
      </c>
      <c r="AD556" s="23" t="s">
        <v>55</v>
      </c>
      <c r="AE556" s="23" t="s">
        <v>1653</v>
      </c>
      <c r="AF556" s="23" t="s">
        <v>1664</v>
      </c>
      <c r="IJ556" s="20"/>
      <c r="IK556" s="20"/>
      <c r="IL556" s="20"/>
      <c r="IM556" s="20"/>
    </row>
    <row r="557" spans="1:247" s="1" customFormat="1" ht="36">
      <c r="A557" s="24">
        <v>540</v>
      </c>
      <c r="B557" s="23">
        <v>2023</v>
      </c>
      <c r="C557" s="23" t="s">
        <v>1668</v>
      </c>
      <c r="D557" s="23" t="s">
        <v>41</v>
      </c>
      <c r="E557" s="23" t="s">
        <v>42</v>
      </c>
      <c r="F557" s="23" t="s">
        <v>43</v>
      </c>
      <c r="G557" s="23" t="s">
        <v>1645</v>
      </c>
      <c r="H557" s="23" t="s">
        <v>1657</v>
      </c>
      <c r="I557" s="23" t="s">
        <v>87</v>
      </c>
      <c r="J557" s="23" t="s">
        <v>1669</v>
      </c>
      <c r="K557" s="23" t="s">
        <v>216</v>
      </c>
      <c r="L557" s="23">
        <v>480</v>
      </c>
      <c r="M557" s="23" t="s">
        <v>115</v>
      </c>
      <c r="N557" s="23" t="s">
        <v>125</v>
      </c>
      <c r="O557" s="23" t="s">
        <v>254</v>
      </c>
      <c r="P557" s="23" t="s">
        <v>118</v>
      </c>
      <c r="Q557" s="46">
        <v>40</v>
      </c>
      <c r="R557" s="46">
        <v>40</v>
      </c>
      <c r="S557" s="48">
        <v>0</v>
      </c>
      <c r="T557" s="49">
        <v>0</v>
      </c>
      <c r="U557" s="49">
        <v>0</v>
      </c>
      <c r="V557" s="26" t="s">
        <v>92</v>
      </c>
      <c r="W557" s="24" t="s">
        <v>119</v>
      </c>
      <c r="X557" s="24" t="str">
        <f t="shared" si="12"/>
        <v>道路护堤修复约380m³、道路安防建设约200米</v>
      </c>
      <c r="Y557" s="24">
        <v>1</v>
      </c>
      <c r="Z557" s="31" t="s">
        <v>1670</v>
      </c>
      <c r="AA557" s="24">
        <v>96</v>
      </c>
      <c r="AB557" s="23">
        <v>19</v>
      </c>
      <c r="AC557" s="59" t="s">
        <v>54</v>
      </c>
      <c r="AD557" s="26" t="s">
        <v>255</v>
      </c>
      <c r="AE557" s="23" t="s">
        <v>1653</v>
      </c>
      <c r="AF557" s="23" t="s">
        <v>1657</v>
      </c>
      <c r="IJ557" s="20"/>
      <c r="IK557" s="20"/>
      <c r="IL557" s="20"/>
      <c r="IM557" s="20"/>
    </row>
    <row r="558" spans="1:247" s="1" customFormat="1" ht="48">
      <c r="A558" s="24">
        <v>541</v>
      </c>
      <c r="B558" s="23">
        <v>2023</v>
      </c>
      <c r="C558" s="23" t="s">
        <v>1671</v>
      </c>
      <c r="D558" s="23" t="s">
        <v>41</v>
      </c>
      <c r="E558" s="23" t="s">
        <v>42</v>
      </c>
      <c r="F558" s="23" t="s">
        <v>43</v>
      </c>
      <c r="G558" s="23" t="s">
        <v>1645</v>
      </c>
      <c r="H558" s="23" t="s">
        <v>1657</v>
      </c>
      <c r="I558" s="23" t="s">
        <v>87</v>
      </c>
      <c r="J558" s="23" t="s">
        <v>1672</v>
      </c>
      <c r="K558" s="23" t="s">
        <v>89</v>
      </c>
      <c r="L558" s="23">
        <v>0.2</v>
      </c>
      <c r="M558" s="23" t="s">
        <v>115</v>
      </c>
      <c r="N558" s="23" t="s">
        <v>125</v>
      </c>
      <c r="O558" s="23" t="s">
        <v>254</v>
      </c>
      <c r="P558" s="23" t="s">
        <v>118</v>
      </c>
      <c r="Q558" s="46">
        <v>60</v>
      </c>
      <c r="R558" s="46">
        <v>60</v>
      </c>
      <c r="S558" s="48">
        <v>0</v>
      </c>
      <c r="T558" s="49">
        <v>0</v>
      </c>
      <c r="U558" s="49">
        <v>0</v>
      </c>
      <c r="V558" s="26" t="s">
        <v>92</v>
      </c>
      <c r="W558" s="24" t="s">
        <v>119</v>
      </c>
      <c r="X558" s="24" t="str">
        <f t="shared" si="12"/>
        <v>河堤维修约150立方米，路面硬化约200米，人行道建设约200米等</v>
      </c>
      <c r="Y558" s="24">
        <v>1</v>
      </c>
      <c r="Z558" s="31" t="s">
        <v>1673</v>
      </c>
      <c r="AA558" s="24">
        <v>125</v>
      </c>
      <c r="AB558" s="23">
        <v>19</v>
      </c>
      <c r="AC558" s="59" t="s">
        <v>54</v>
      </c>
      <c r="AD558" s="26" t="s">
        <v>255</v>
      </c>
      <c r="AE558" s="23" t="s">
        <v>1653</v>
      </c>
      <c r="AF558" s="23" t="s">
        <v>1657</v>
      </c>
      <c r="IJ558" s="20"/>
      <c r="IK558" s="20"/>
      <c r="IL558" s="20"/>
      <c r="IM558" s="20"/>
    </row>
    <row r="559" spans="1:32" s="2" customFormat="1" ht="58.5" customHeight="1">
      <c r="A559" s="24">
        <v>542</v>
      </c>
      <c r="B559" s="24">
        <v>2023</v>
      </c>
      <c r="C559" s="24" t="s">
        <v>1674</v>
      </c>
      <c r="D559" s="24" t="s">
        <v>41</v>
      </c>
      <c r="E559" s="24" t="s">
        <v>42</v>
      </c>
      <c r="F559" s="24" t="s">
        <v>43</v>
      </c>
      <c r="G559" s="24" t="s">
        <v>1645</v>
      </c>
      <c r="H559" s="24" t="s">
        <v>1646</v>
      </c>
      <c r="I559" s="24" t="s">
        <v>211</v>
      </c>
      <c r="J559" s="24" t="s">
        <v>1675</v>
      </c>
      <c r="K559" s="24" t="s">
        <v>89</v>
      </c>
      <c r="L559" s="24">
        <v>0.5</v>
      </c>
      <c r="M559" s="24" t="s">
        <v>115</v>
      </c>
      <c r="N559" s="24" t="s">
        <v>116</v>
      </c>
      <c r="O559" s="24" t="s">
        <v>117</v>
      </c>
      <c r="P559" s="24" t="s">
        <v>118</v>
      </c>
      <c r="Q559" s="24">
        <v>25</v>
      </c>
      <c r="R559" s="24">
        <v>0</v>
      </c>
      <c r="S559" s="24">
        <v>25</v>
      </c>
      <c r="T559" s="23">
        <v>0</v>
      </c>
      <c r="U559" s="24">
        <v>0</v>
      </c>
      <c r="V559" s="26" t="s">
        <v>92</v>
      </c>
      <c r="W559" s="24" t="s">
        <v>119</v>
      </c>
      <c r="X559" s="24" t="str">
        <f t="shared" si="12"/>
        <v>环境修缮整治1000㎡，公共照明灯约20盏等</v>
      </c>
      <c r="Y559" s="24">
        <v>1</v>
      </c>
      <c r="Z559" s="24">
        <v>23</v>
      </c>
      <c r="AA559" s="24">
        <v>95</v>
      </c>
      <c r="AB559" s="24">
        <v>19</v>
      </c>
      <c r="AC559" s="24" t="s">
        <v>54</v>
      </c>
      <c r="AD559" s="24" t="s">
        <v>55</v>
      </c>
      <c r="AE559" s="24" t="s">
        <v>1649</v>
      </c>
      <c r="AF559" s="24" t="s">
        <v>1646</v>
      </c>
    </row>
    <row r="560" spans="1:32" s="2" customFormat="1" ht="60">
      <c r="A560" s="24">
        <v>543</v>
      </c>
      <c r="B560" s="24">
        <v>2023</v>
      </c>
      <c r="C560" s="24" t="s">
        <v>1676</v>
      </c>
      <c r="D560" s="24" t="s">
        <v>41</v>
      </c>
      <c r="E560" s="24" t="s">
        <v>42</v>
      </c>
      <c r="F560" s="24" t="s">
        <v>43</v>
      </c>
      <c r="G560" s="24" t="s">
        <v>1645</v>
      </c>
      <c r="H560" s="24" t="s">
        <v>1646</v>
      </c>
      <c r="I560" s="24" t="s">
        <v>211</v>
      </c>
      <c r="J560" s="24" t="s">
        <v>1677</v>
      </c>
      <c r="K560" s="24" t="s">
        <v>192</v>
      </c>
      <c r="L560" s="24">
        <v>2000</v>
      </c>
      <c r="M560" s="24" t="s">
        <v>115</v>
      </c>
      <c r="N560" s="24" t="s">
        <v>116</v>
      </c>
      <c r="O560" s="24" t="s">
        <v>117</v>
      </c>
      <c r="P560" s="24" t="s">
        <v>118</v>
      </c>
      <c r="Q560" s="24">
        <v>25</v>
      </c>
      <c r="R560" s="24">
        <v>0</v>
      </c>
      <c r="S560" s="24">
        <v>25</v>
      </c>
      <c r="T560" s="23">
        <v>0</v>
      </c>
      <c r="U560" s="24">
        <v>0</v>
      </c>
      <c r="V560" s="26" t="s">
        <v>92</v>
      </c>
      <c r="W560" s="24" t="s">
        <v>119</v>
      </c>
      <c r="X560" s="24" t="str">
        <f t="shared" si="12"/>
        <v>浆砌石堡坎约500立方米，路面余坪硬化约100平方，涵管约100米，土方开挖清运，场地平整等</v>
      </c>
      <c r="Y560" s="24">
        <v>1</v>
      </c>
      <c r="Z560" s="24">
        <v>30</v>
      </c>
      <c r="AA560" s="24">
        <v>120</v>
      </c>
      <c r="AB560" s="24">
        <v>19</v>
      </c>
      <c r="AC560" s="24" t="s">
        <v>54</v>
      </c>
      <c r="AD560" s="24" t="s">
        <v>55</v>
      </c>
      <c r="AE560" s="24" t="s">
        <v>1649</v>
      </c>
      <c r="AF560" s="24" t="s">
        <v>1646</v>
      </c>
    </row>
    <row r="561" spans="1:32" s="2" customFormat="1" ht="36">
      <c r="A561" s="24">
        <v>544</v>
      </c>
      <c r="B561" s="24">
        <v>2023</v>
      </c>
      <c r="C561" s="24" t="s">
        <v>1678</v>
      </c>
      <c r="D561" s="24" t="s">
        <v>41</v>
      </c>
      <c r="E561" s="24" t="s">
        <v>42</v>
      </c>
      <c r="F561" s="24" t="s">
        <v>43</v>
      </c>
      <c r="G561" s="24" t="s">
        <v>1645</v>
      </c>
      <c r="H561" s="24" t="s">
        <v>1664</v>
      </c>
      <c r="I561" s="24" t="s">
        <v>211</v>
      </c>
      <c r="J561" s="24" t="s">
        <v>1679</v>
      </c>
      <c r="K561" s="24" t="s">
        <v>192</v>
      </c>
      <c r="L561" s="24">
        <v>390</v>
      </c>
      <c r="M561" s="24" t="s">
        <v>115</v>
      </c>
      <c r="N561" s="24" t="s">
        <v>116</v>
      </c>
      <c r="O561" s="24" t="s">
        <v>117</v>
      </c>
      <c r="P561" s="24" t="s">
        <v>118</v>
      </c>
      <c r="Q561" s="24">
        <v>25</v>
      </c>
      <c r="R561" s="24">
        <v>0</v>
      </c>
      <c r="S561" s="24">
        <v>25</v>
      </c>
      <c r="T561" s="23">
        <v>0</v>
      </c>
      <c r="U561" s="24">
        <v>0</v>
      </c>
      <c r="V561" s="26" t="s">
        <v>92</v>
      </c>
      <c r="W561" s="24" t="s">
        <v>119</v>
      </c>
      <c r="X561" s="24" t="str">
        <f t="shared" si="12"/>
        <v>余坪建设约240平方米，场地清淤100立方米，土方填方等</v>
      </c>
      <c r="Y561" s="24">
        <v>1</v>
      </c>
      <c r="Z561" s="24">
        <v>30</v>
      </c>
      <c r="AA561" s="24">
        <v>124</v>
      </c>
      <c r="AB561" s="24" t="s">
        <v>913</v>
      </c>
      <c r="AC561" s="24" t="s">
        <v>54</v>
      </c>
      <c r="AD561" s="24" t="s">
        <v>55</v>
      </c>
      <c r="AE561" s="24" t="s">
        <v>1649</v>
      </c>
      <c r="AF561" s="24" t="s">
        <v>1664</v>
      </c>
    </row>
    <row r="562" spans="1:247" s="1" customFormat="1" ht="48">
      <c r="A562" s="24">
        <v>545</v>
      </c>
      <c r="B562" s="23">
        <v>2023</v>
      </c>
      <c r="C562" s="23" t="s">
        <v>1680</v>
      </c>
      <c r="D562" s="23" t="s">
        <v>41</v>
      </c>
      <c r="E562" s="23" t="s">
        <v>42</v>
      </c>
      <c r="F562" s="23" t="s">
        <v>43</v>
      </c>
      <c r="G562" s="23" t="s">
        <v>1645</v>
      </c>
      <c r="H562" s="23" t="s">
        <v>1681</v>
      </c>
      <c r="I562" s="23" t="s">
        <v>87</v>
      </c>
      <c r="J562" s="23" t="s">
        <v>1682</v>
      </c>
      <c r="K562" s="23" t="s">
        <v>89</v>
      </c>
      <c r="L562" s="23">
        <v>3.5</v>
      </c>
      <c r="M562" s="23" t="s">
        <v>115</v>
      </c>
      <c r="N562" s="38" t="s">
        <v>125</v>
      </c>
      <c r="O562" s="23" t="s">
        <v>254</v>
      </c>
      <c r="P562" s="23" t="s">
        <v>118</v>
      </c>
      <c r="Q562" s="26">
        <v>90</v>
      </c>
      <c r="R562" s="26">
        <v>90</v>
      </c>
      <c r="S562" s="48">
        <v>0</v>
      </c>
      <c r="T562" s="49">
        <v>0</v>
      </c>
      <c r="U562" s="49">
        <v>0</v>
      </c>
      <c r="V562" s="26" t="s">
        <v>92</v>
      </c>
      <c r="W562" s="24" t="s">
        <v>119</v>
      </c>
      <c r="X562" s="24" t="str">
        <f t="shared" si="12"/>
        <v>新修水渠2公里，水渠维修1.5公里，塌方修复约600立方，新建水坡1处等</v>
      </c>
      <c r="Y562" s="24">
        <v>1</v>
      </c>
      <c r="Z562" s="31" t="s">
        <v>932</v>
      </c>
      <c r="AA562" s="24">
        <v>85</v>
      </c>
      <c r="AB562" s="23">
        <v>19</v>
      </c>
      <c r="AC562" s="59" t="s">
        <v>54</v>
      </c>
      <c r="AD562" s="26" t="s">
        <v>255</v>
      </c>
      <c r="AE562" s="23" t="s">
        <v>1653</v>
      </c>
      <c r="AF562" s="23" t="s">
        <v>1681</v>
      </c>
      <c r="IJ562" s="20"/>
      <c r="IK562" s="20"/>
      <c r="IL562" s="20"/>
      <c r="IM562" s="20"/>
    </row>
    <row r="563" spans="1:32" s="2" customFormat="1" ht="36">
      <c r="A563" s="24">
        <v>546</v>
      </c>
      <c r="B563" s="24">
        <v>2023</v>
      </c>
      <c r="C563" s="24" t="s">
        <v>1683</v>
      </c>
      <c r="D563" s="24" t="s">
        <v>41</v>
      </c>
      <c r="E563" s="24" t="s">
        <v>42</v>
      </c>
      <c r="F563" s="24" t="s">
        <v>43</v>
      </c>
      <c r="G563" s="24" t="s">
        <v>1645</v>
      </c>
      <c r="H563" s="24" t="s">
        <v>1681</v>
      </c>
      <c r="I563" s="24" t="s">
        <v>87</v>
      </c>
      <c r="J563" s="24" t="s">
        <v>1684</v>
      </c>
      <c r="K563" s="24" t="s">
        <v>89</v>
      </c>
      <c r="L563" s="24">
        <v>2</v>
      </c>
      <c r="M563" s="24" t="s">
        <v>115</v>
      </c>
      <c r="N563" s="24" t="s">
        <v>125</v>
      </c>
      <c r="O563" s="24" t="s">
        <v>126</v>
      </c>
      <c r="P563" s="24" t="s">
        <v>118</v>
      </c>
      <c r="Q563" s="24">
        <v>15</v>
      </c>
      <c r="R563" s="24">
        <v>15</v>
      </c>
      <c r="S563" s="24">
        <v>0</v>
      </c>
      <c r="T563" s="24">
        <v>0</v>
      </c>
      <c r="U563" s="24">
        <v>0</v>
      </c>
      <c r="V563" s="26" t="s">
        <v>92</v>
      </c>
      <c r="W563" s="24" t="s">
        <v>119</v>
      </c>
      <c r="X563" s="24" t="str">
        <f t="shared" si="12"/>
        <v>新修水池1座，水管铺设2公里</v>
      </c>
      <c r="Y563" s="24">
        <v>3</v>
      </c>
      <c r="Z563" s="24">
        <v>35</v>
      </c>
      <c r="AA563" s="24">
        <v>136</v>
      </c>
      <c r="AB563" s="24">
        <v>19</v>
      </c>
      <c r="AC563" s="24" t="s">
        <v>54</v>
      </c>
      <c r="AD563" s="24" t="s">
        <v>129</v>
      </c>
      <c r="AE563" s="24" t="s">
        <v>1653</v>
      </c>
      <c r="AF563" s="24" t="s">
        <v>1681</v>
      </c>
    </row>
    <row r="564" spans="1:32" s="2" customFormat="1" ht="36">
      <c r="A564" s="24">
        <v>547</v>
      </c>
      <c r="B564" s="24">
        <v>2023</v>
      </c>
      <c r="C564" s="24" t="s">
        <v>1685</v>
      </c>
      <c r="D564" s="24" t="s">
        <v>58</v>
      </c>
      <c r="E564" s="24" t="s">
        <v>42</v>
      </c>
      <c r="F564" s="24" t="s">
        <v>43</v>
      </c>
      <c r="G564" s="24" t="s">
        <v>1645</v>
      </c>
      <c r="H564" s="24" t="s">
        <v>1664</v>
      </c>
      <c r="I564" s="24" t="s">
        <v>211</v>
      </c>
      <c r="J564" s="24" t="s">
        <v>1686</v>
      </c>
      <c r="K564" s="24" t="s">
        <v>216</v>
      </c>
      <c r="L564" s="24">
        <v>20</v>
      </c>
      <c r="M564" s="24" t="s">
        <v>115</v>
      </c>
      <c r="N564" s="24" t="s">
        <v>125</v>
      </c>
      <c r="O564" s="24" t="s">
        <v>254</v>
      </c>
      <c r="P564" s="24" t="s">
        <v>118</v>
      </c>
      <c r="Q564" s="24">
        <v>10</v>
      </c>
      <c r="R564" s="24">
        <v>10</v>
      </c>
      <c r="S564" s="24">
        <v>0</v>
      </c>
      <c r="T564" s="24">
        <v>0</v>
      </c>
      <c r="U564" s="24">
        <v>0</v>
      </c>
      <c r="V564" s="26" t="s">
        <v>92</v>
      </c>
      <c r="W564" s="24" t="s">
        <v>119</v>
      </c>
      <c r="X564" s="24" t="str">
        <f t="shared" si="12"/>
        <v>桥墩损毁维修1处约20m³等</v>
      </c>
      <c r="Y564" s="24">
        <v>1</v>
      </c>
      <c r="Z564" s="24" t="s">
        <v>1687</v>
      </c>
      <c r="AA564" s="24">
        <v>146</v>
      </c>
      <c r="AB564" s="24" t="s">
        <v>913</v>
      </c>
      <c r="AC564" s="24" t="s">
        <v>54</v>
      </c>
      <c r="AD564" s="24" t="s">
        <v>279</v>
      </c>
      <c r="AE564" s="24" t="s">
        <v>1653</v>
      </c>
      <c r="AF564" s="24" t="s">
        <v>1664</v>
      </c>
    </row>
    <row r="565" spans="1:247" s="1" customFormat="1" ht="36">
      <c r="A565" s="24">
        <v>548</v>
      </c>
      <c r="B565" s="23">
        <v>2023</v>
      </c>
      <c r="C565" s="23" t="s">
        <v>1688</v>
      </c>
      <c r="D565" s="23" t="s">
        <v>58</v>
      </c>
      <c r="E565" s="23" t="s">
        <v>42</v>
      </c>
      <c r="F565" s="23" t="s">
        <v>43</v>
      </c>
      <c r="G565" s="23" t="s">
        <v>1645</v>
      </c>
      <c r="H565" s="23" t="s">
        <v>1664</v>
      </c>
      <c r="I565" s="23" t="s">
        <v>211</v>
      </c>
      <c r="J565" s="23" t="s">
        <v>1689</v>
      </c>
      <c r="K565" s="23" t="s">
        <v>89</v>
      </c>
      <c r="L565" s="23">
        <v>1.8</v>
      </c>
      <c r="M565" s="23" t="s">
        <v>115</v>
      </c>
      <c r="N565" s="38" t="s">
        <v>125</v>
      </c>
      <c r="O565" s="23" t="s">
        <v>254</v>
      </c>
      <c r="P565" s="23" t="s">
        <v>118</v>
      </c>
      <c r="Q565" s="46">
        <v>75</v>
      </c>
      <c r="R565" s="46">
        <v>75</v>
      </c>
      <c r="S565" s="48">
        <v>0</v>
      </c>
      <c r="T565" s="49">
        <v>0</v>
      </c>
      <c r="U565" s="49">
        <v>0</v>
      </c>
      <c r="V565" s="26" t="s">
        <v>92</v>
      </c>
      <c r="W565" s="24" t="s">
        <v>119</v>
      </c>
      <c r="X565" s="24" t="str">
        <f t="shared" si="12"/>
        <v>硬化路面约1.8公里，3.5米宽</v>
      </c>
      <c r="Y565" s="24">
        <v>1</v>
      </c>
      <c r="Z565" s="31" t="s">
        <v>1690</v>
      </c>
      <c r="AA565" s="24">
        <v>110</v>
      </c>
      <c r="AB565" s="23">
        <v>19</v>
      </c>
      <c r="AC565" s="59" t="s">
        <v>54</v>
      </c>
      <c r="AD565" s="26" t="s">
        <v>255</v>
      </c>
      <c r="AE565" s="23" t="s">
        <v>1653</v>
      </c>
      <c r="AF565" s="23" t="s">
        <v>1664</v>
      </c>
      <c r="IJ565" s="20"/>
      <c r="IK565" s="20"/>
      <c r="IL565" s="20"/>
      <c r="IM565" s="20"/>
    </row>
    <row r="566" spans="1:32" s="2" customFormat="1" ht="60">
      <c r="A566" s="24">
        <v>549</v>
      </c>
      <c r="B566" s="24">
        <v>2023</v>
      </c>
      <c r="C566" s="24" t="s">
        <v>1691</v>
      </c>
      <c r="D566" s="24" t="s">
        <v>407</v>
      </c>
      <c r="E566" s="24" t="s">
        <v>42</v>
      </c>
      <c r="F566" s="24" t="s">
        <v>43</v>
      </c>
      <c r="G566" s="24" t="s">
        <v>1645</v>
      </c>
      <c r="H566" s="24" t="s">
        <v>1692</v>
      </c>
      <c r="I566" s="24" t="s">
        <v>186</v>
      </c>
      <c r="J566" s="24" t="s">
        <v>1693</v>
      </c>
      <c r="K566" s="24" t="s">
        <v>89</v>
      </c>
      <c r="L566" s="24">
        <v>1.2</v>
      </c>
      <c r="M566" s="24" t="s">
        <v>115</v>
      </c>
      <c r="N566" s="24" t="s">
        <v>125</v>
      </c>
      <c r="O566" s="24" t="s">
        <v>254</v>
      </c>
      <c r="P566" s="24" t="s">
        <v>118</v>
      </c>
      <c r="Q566" s="24">
        <v>39</v>
      </c>
      <c r="R566" s="24">
        <v>39</v>
      </c>
      <c r="S566" s="24">
        <v>0</v>
      </c>
      <c r="T566" s="24">
        <v>0</v>
      </c>
      <c r="U566" s="24">
        <v>0</v>
      </c>
      <c r="V566" s="26" t="s">
        <v>92</v>
      </c>
      <c r="W566" s="24" t="s">
        <v>218</v>
      </c>
      <c r="X566" s="24" t="str">
        <f t="shared" si="12"/>
        <v>水毁基础设施维修10处，含道路维修约1.2公里，河堤、水陂约400立方米，桥梁、涵洞等</v>
      </c>
      <c r="Y566" s="24">
        <v>1</v>
      </c>
      <c r="Z566" s="24">
        <v>62</v>
      </c>
      <c r="AA566" s="24">
        <v>279</v>
      </c>
      <c r="AB566" s="24">
        <v>19</v>
      </c>
      <c r="AC566" s="24" t="s">
        <v>54</v>
      </c>
      <c r="AD566" s="24" t="s">
        <v>279</v>
      </c>
      <c r="AE566" s="24" t="s">
        <v>1653</v>
      </c>
      <c r="AF566" s="24" t="s">
        <v>1692</v>
      </c>
    </row>
    <row r="567" spans="1:247" s="1" customFormat="1" ht="48">
      <c r="A567" s="24">
        <v>550</v>
      </c>
      <c r="B567" s="23">
        <v>2023</v>
      </c>
      <c r="C567" s="23" t="s">
        <v>1694</v>
      </c>
      <c r="D567" s="23" t="s">
        <v>41</v>
      </c>
      <c r="E567" s="23" t="s">
        <v>42</v>
      </c>
      <c r="F567" s="23" t="s">
        <v>43</v>
      </c>
      <c r="G567" s="23" t="s">
        <v>1645</v>
      </c>
      <c r="H567" s="23" t="s">
        <v>1695</v>
      </c>
      <c r="I567" s="26" t="s">
        <v>186</v>
      </c>
      <c r="J567" s="23" t="s">
        <v>1696</v>
      </c>
      <c r="K567" s="23" t="s">
        <v>216</v>
      </c>
      <c r="L567" s="23">
        <v>380</v>
      </c>
      <c r="M567" s="23" t="s">
        <v>115</v>
      </c>
      <c r="N567" s="38" t="s">
        <v>125</v>
      </c>
      <c r="O567" s="23" t="s">
        <v>254</v>
      </c>
      <c r="P567" s="23" t="s">
        <v>118</v>
      </c>
      <c r="Q567" s="46">
        <v>30</v>
      </c>
      <c r="R567" s="46">
        <v>30</v>
      </c>
      <c r="S567" s="48">
        <v>0</v>
      </c>
      <c r="T567" s="49">
        <v>0</v>
      </c>
      <c r="U567" s="49">
        <v>0</v>
      </c>
      <c r="V567" s="26" t="s">
        <v>92</v>
      </c>
      <c r="W567" s="24" t="s">
        <v>119</v>
      </c>
      <c r="X567" s="24" t="str">
        <f t="shared" si="12"/>
        <v>新建灌溉水陂长51.2mX宽3mX高2.5m，灌溉水渠修复2处</v>
      </c>
      <c r="Y567" s="24">
        <v>1</v>
      </c>
      <c r="Z567" s="31" t="s">
        <v>1697</v>
      </c>
      <c r="AA567" s="24">
        <v>580</v>
      </c>
      <c r="AB567" s="23">
        <v>19</v>
      </c>
      <c r="AC567" s="59" t="s">
        <v>54</v>
      </c>
      <c r="AD567" s="26" t="s">
        <v>255</v>
      </c>
      <c r="AE567" s="23" t="s">
        <v>1653</v>
      </c>
      <c r="AF567" s="23" t="s">
        <v>1695</v>
      </c>
      <c r="IJ567" s="20"/>
      <c r="IK567" s="20"/>
      <c r="IL567" s="20"/>
      <c r="IM567" s="20"/>
    </row>
    <row r="568" spans="1:247" s="1" customFormat="1" ht="36">
      <c r="A568" s="24">
        <v>551</v>
      </c>
      <c r="B568" s="23">
        <v>2023</v>
      </c>
      <c r="C568" s="23" t="s">
        <v>1698</v>
      </c>
      <c r="D568" s="23" t="s">
        <v>58</v>
      </c>
      <c r="E568" s="23" t="s">
        <v>42</v>
      </c>
      <c r="F568" s="23" t="s">
        <v>43</v>
      </c>
      <c r="G568" s="23" t="s">
        <v>1645</v>
      </c>
      <c r="H568" s="23" t="s">
        <v>1699</v>
      </c>
      <c r="I568" s="23" t="s">
        <v>87</v>
      </c>
      <c r="J568" s="23" t="s">
        <v>1700</v>
      </c>
      <c r="K568" s="23" t="s">
        <v>89</v>
      </c>
      <c r="L568" s="23">
        <v>1</v>
      </c>
      <c r="M568" s="23" t="s">
        <v>115</v>
      </c>
      <c r="N568" s="38" t="s">
        <v>125</v>
      </c>
      <c r="O568" s="23" t="s">
        <v>254</v>
      </c>
      <c r="P568" s="23" t="s">
        <v>118</v>
      </c>
      <c r="Q568" s="46">
        <v>30</v>
      </c>
      <c r="R568" s="46">
        <v>30</v>
      </c>
      <c r="S568" s="48">
        <v>0</v>
      </c>
      <c r="T568" s="49">
        <v>0</v>
      </c>
      <c r="U568" s="49">
        <v>0</v>
      </c>
      <c r="V568" s="26" t="s">
        <v>92</v>
      </c>
      <c r="W568" s="24" t="s">
        <v>119</v>
      </c>
      <c r="X568" s="24" t="str">
        <f t="shared" si="12"/>
        <v>人行桥桥岸护堤修复约40m³，道路零星修复约1公里</v>
      </c>
      <c r="Y568" s="24">
        <v>1</v>
      </c>
      <c r="Z568" s="31" t="s">
        <v>1670</v>
      </c>
      <c r="AA568" s="24">
        <v>95</v>
      </c>
      <c r="AB568" s="23">
        <v>19</v>
      </c>
      <c r="AC568" s="54" t="s">
        <v>54</v>
      </c>
      <c r="AD568" s="26" t="s">
        <v>255</v>
      </c>
      <c r="AE568" s="23" t="s">
        <v>1653</v>
      </c>
      <c r="AF568" s="23" t="s">
        <v>1699</v>
      </c>
      <c r="IJ568" s="20"/>
      <c r="IK568" s="20"/>
      <c r="IL568" s="20"/>
      <c r="IM568" s="20"/>
    </row>
    <row r="569" spans="1:247" s="1" customFormat="1" ht="84">
      <c r="A569" s="24">
        <v>552</v>
      </c>
      <c r="B569" s="23">
        <v>2023</v>
      </c>
      <c r="C569" s="23" t="s">
        <v>1701</v>
      </c>
      <c r="D569" s="23" t="s">
        <v>41</v>
      </c>
      <c r="E569" s="23" t="s">
        <v>42</v>
      </c>
      <c r="F569" s="23" t="s">
        <v>43</v>
      </c>
      <c r="G569" s="23" t="s">
        <v>1645</v>
      </c>
      <c r="H569" s="23" t="s">
        <v>1702</v>
      </c>
      <c r="I569" s="26" t="s">
        <v>186</v>
      </c>
      <c r="J569" s="23" t="s">
        <v>1703</v>
      </c>
      <c r="K569" s="23" t="s">
        <v>216</v>
      </c>
      <c r="L569" s="23">
        <v>300</v>
      </c>
      <c r="M569" s="23" t="s">
        <v>115</v>
      </c>
      <c r="N569" s="38" t="s">
        <v>125</v>
      </c>
      <c r="O569" s="23" t="s">
        <v>254</v>
      </c>
      <c r="P569" s="23" t="s">
        <v>118</v>
      </c>
      <c r="Q569" s="46">
        <v>90</v>
      </c>
      <c r="R569" s="46">
        <v>90</v>
      </c>
      <c r="S569" s="48">
        <v>0</v>
      </c>
      <c r="T569" s="49">
        <v>0</v>
      </c>
      <c r="U569" s="49">
        <v>0</v>
      </c>
      <c r="V569" s="26" t="s">
        <v>92</v>
      </c>
      <c r="W569" s="24" t="s">
        <v>119</v>
      </c>
      <c r="X569" s="24" t="str">
        <f t="shared" si="12"/>
        <v>道路护堤修复约500立方米，路面修复约200平方米，塌方约1600立方米，6*5公路桥重建一座，人行桥一座，其他水毁设施及河道清理等</v>
      </c>
      <c r="Y569" s="24">
        <v>1</v>
      </c>
      <c r="Z569" s="31" t="s">
        <v>1625</v>
      </c>
      <c r="AA569" s="24">
        <v>2250</v>
      </c>
      <c r="AB569" s="31" t="s">
        <v>913</v>
      </c>
      <c r="AC569" s="59" t="s">
        <v>54</v>
      </c>
      <c r="AD569" s="26" t="s">
        <v>255</v>
      </c>
      <c r="AE569" s="23" t="s">
        <v>1653</v>
      </c>
      <c r="AF569" s="23" t="s">
        <v>1702</v>
      </c>
      <c r="IJ569" s="20"/>
      <c r="IK569" s="20"/>
      <c r="IL569" s="20"/>
      <c r="IM569" s="20"/>
    </row>
    <row r="570" spans="1:247" s="1" customFormat="1" ht="36">
      <c r="A570" s="24">
        <v>553</v>
      </c>
      <c r="B570" s="23">
        <v>2023</v>
      </c>
      <c r="C570" s="23" t="s">
        <v>1704</v>
      </c>
      <c r="D570" s="23" t="s">
        <v>41</v>
      </c>
      <c r="E570" s="23" t="s">
        <v>42</v>
      </c>
      <c r="F570" s="23" t="s">
        <v>43</v>
      </c>
      <c r="G570" s="23" t="s">
        <v>1645</v>
      </c>
      <c r="H570" s="23" t="s">
        <v>1657</v>
      </c>
      <c r="I570" s="28" t="s">
        <v>87</v>
      </c>
      <c r="J570" s="23" t="s">
        <v>1705</v>
      </c>
      <c r="K570" s="23" t="s">
        <v>192</v>
      </c>
      <c r="L570" s="23">
        <v>400</v>
      </c>
      <c r="M570" s="23" t="s">
        <v>49</v>
      </c>
      <c r="N570" s="38" t="s">
        <v>298</v>
      </c>
      <c r="O570" s="23" t="s">
        <v>299</v>
      </c>
      <c r="P570" s="23" t="s">
        <v>52</v>
      </c>
      <c r="Q570" s="46">
        <v>50</v>
      </c>
      <c r="R570" s="46">
        <v>50</v>
      </c>
      <c r="S570" s="48">
        <v>0</v>
      </c>
      <c r="T570" s="49">
        <v>0</v>
      </c>
      <c r="U570" s="49">
        <v>0</v>
      </c>
      <c r="V570" s="26" t="s">
        <v>92</v>
      </c>
      <c r="W570" s="26" t="s">
        <v>1706</v>
      </c>
      <c r="X570" s="24" t="str">
        <f t="shared" si="12"/>
        <v>约400平方米，含三通一平建设，场所主体建设等</v>
      </c>
      <c r="Y570" s="24">
        <v>3</v>
      </c>
      <c r="Z570" s="31" t="s">
        <v>1707</v>
      </c>
      <c r="AA570" s="24">
        <v>1420</v>
      </c>
      <c r="AB570" s="26">
        <v>20</v>
      </c>
      <c r="AC570" s="59" t="s">
        <v>54</v>
      </c>
      <c r="AD570" s="23" t="s">
        <v>55</v>
      </c>
      <c r="AE570" s="23" t="s">
        <v>1653</v>
      </c>
      <c r="AF570" s="23" t="s">
        <v>1646</v>
      </c>
      <c r="IJ570" s="20"/>
      <c r="IK570" s="20"/>
      <c r="IL570" s="20"/>
      <c r="IM570" s="20"/>
    </row>
    <row r="571" spans="1:247" s="1" customFormat="1" ht="60">
      <c r="A571" s="24">
        <v>554</v>
      </c>
      <c r="B571" s="23">
        <v>2023</v>
      </c>
      <c r="C571" s="23" t="s">
        <v>1708</v>
      </c>
      <c r="D571" s="23" t="s">
        <v>41</v>
      </c>
      <c r="E571" s="23" t="s">
        <v>42</v>
      </c>
      <c r="F571" s="23" t="s">
        <v>43</v>
      </c>
      <c r="G571" s="23" t="s">
        <v>1645</v>
      </c>
      <c r="H571" s="23" t="s">
        <v>1664</v>
      </c>
      <c r="I571" s="23" t="s">
        <v>211</v>
      </c>
      <c r="J571" s="23" t="s">
        <v>1709</v>
      </c>
      <c r="K571" s="23" t="s">
        <v>192</v>
      </c>
      <c r="L571" s="23">
        <v>1000</v>
      </c>
      <c r="M571" s="24" t="s">
        <v>49</v>
      </c>
      <c r="N571" s="23" t="s">
        <v>107</v>
      </c>
      <c r="O571" s="38" t="s">
        <v>108</v>
      </c>
      <c r="P571" s="23" t="s">
        <v>118</v>
      </c>
      <c r="Q571" s="46">
        <v>45</v>
      </c>
      <c r="R571" s="46">
        <v>45</v>
      </c>
      <c r="S571" s="48">
        <v>0</v>
      </c>
      <c r="T571" s="49">
        <v>0</v>
      </c>
      <c r="U571" s="49">
        <v>0</v>
      </c>
      <c r="V571" s="26" t="s">
        <v>92</v>
      </c>
      <c r="W571" s="26" t="s">
        <v>1710</v>
      </c>
      <c r="X571" s="24" t="str">
        <f t="shared" si="12"/>
        <v>场地平整及周边道路余坪硬化约1000㎡，钢结构及板房生产用房2处约300㎡，排水沟500m等</v>
      </c>
      <c r="Y571" s="24">
        <v>1</v>
      </c>
      <c r="Z571" s="31" t="s">
        <v>932</v>
      </c>
      <c r="AA571" s="24">
        <v>79</v>
      </c>
      <c r="AB571" s="31" t="s">
        <v>913</v>
      </c>
      <c r="AC571" s="59" t="s">
        <v>54</v>
      </c>
      <c r="AD571" s="23" t="s">
        <v>55</v>
      </c>
      <c r="AE571" s="23" t="s">
        <v>1653</v>
      </c>
      <c r="AF571" s="23" t="s">
        <v>1664</v>
      </c>
      <c r="IJ571" s="20"/>
      <c r="IK571" s="20"/>
      <c r="IL571" s="20"/>
      <c r="IM571" s="20"/>
    </row>
    <row r="572" spans="1:247" s="1" customFormat="1" ht="48">
      <c r="A572" s="24">
        <v>555</v>
      </c>
      <c r="B572" s="23">
        <v>2023</v>
      </c>
      <c r="C572" s="23" t="s">
        <v>1711</v>
      </c>
      <c r="D572" s="23" t="s">
        <v>41</v>
      </c>
      <c r="E572" s="23" t="s">
        <v>42</v>
      </c>
      <c r="F572" s="23" t="s">
        <v>43</v>
      </c>
      <c r="G572" s="23" t="s">
        <v>1645</v>
      </c>
      <c r="H572" s="23" t="s">
        <v>1702</v>
      </c>
      <c r="I572" s="26" t="s">
        <v>186</v>
      </c>
      <c r="J572" s="23" t="s">
        <v>1712</v>
      </c>
      <c r="K572" s="23" t="s">
        <v>192</v>
      </c>
      <c r="L572" s="23">
        <v>400</v>
      </c>
      <c r="M572" s="23" t="s">
        <v>49</v>
      </c>
      <c r="N572" s="38" t="s">
        <v>298</v>
      </c>
      <c r="O572" s="23" t="s">
        <v>299</v>
      </c>
      <c r="P572" s="23" t="s">
        <v>52</v>
      </c>
      <c r="Q572" s="46">
        <v>90</v>
      </c>
      <c r="R572" s="46">
        <v>90</v>
      </c>
      <c r="S572" s="48">
        <v>0</v>
      </c>
      <c r="T572" s="49">
        <v>0</v>
      </c>
      <c r="U572" s="49">
        <v>0</v>
      </c>
      <c r="V572" s="26" t="s">
        <v>92</v>
      </c>
      <c r="W572" s="26" t="s">
        <v>1713</v>
      </c>
      <c r="X572" s="24" t="str">
        <f t="shared" si="12"/>
        <v>场地三通一平约400平方米，冷库、烤房设备等，周边环境整治及运输等</v>
      </c>
      <c r="Y572" s="24">
        <v>1</v>
      </c>
      <c r="Z572" s="31" t="s">
        <v>1714</v>
      </c>
      <c r="AA572" s="24">
        <v>468</v>
      </c>
      <c r="AB572" s="26">
        <v>12</v>
      </c>
      <c r="AC572" s="59" t="s">
        <v>54</v>
      </c>
      <c r="AD572" s="23" t="s">
        <v>55</v>
      </c>
      <c r="AE572" s="23" t="s">
        <v>1653</v>
      </c>
      <c r="AF572" s="23" t="s">
        <v>1702</v>
      </c>
      <c r="IJ572" s="20"/>
      <c r="IK572" s="20"/>
      <c r="IL572" s="20"/>
      <c r="IM572" s="20"/>
    </row>
    <row r="573" spans="1:247" s="1" customFormat="1" ht="36">
      <c r="A573" s="24">
        <v>556</v>
      </c>
      <c r="B573" s="30">
        <v>2023</v>
      </c>
      <c r="C573" s="23" t="s">
        <v>1715</v>
      </c>
      <c r="D573" s="23" t="s">
        <v>41</v>
      </c>
      <c r="E573" s="23" t="s">
        <v>42</v>
      </c>
      <c r="F573" s="23" t="s">
        <v>43</v>
      </c>
      <c r="G573" s="23" t="s">
        <v>1645</v>
      </c>
      <c r="H573" s="23" t="s">
        <v>1661</v>
      </c>
      <c r="I573" s="23" t="s">
        <v>87</v>
      </c>
      <c r="J573" s="23" t="s">
        <v>1716</v>
      </c>
      <c r="K573" s="23" t="s">
        <v>89</v>
      </c>
      <c r="L573" s="23">
        <v>0.85</v>
      </c>
      <c r="M573" s="23" t="s">
        <v>115</v>
      </c>
      <c r="N573" s="30" t="s">
        <v>125</v>
      </c>
      <c r="O573" s="30" t="s">
        <v>254</v>
      </c>
      <c r="P573" s="23" t="s">
        <v>118</v>
      </c>
      <c r="Q573" s="46">
        <v>130</v>
      </c>
      <c r="R573" s="46">
        <v>130</v>
      </c>
      <c r="S573" s="48">
        <v>0</v>
      </c>
      <c r="T573" s="49">
        <v>0</v>
      </c>
      <c r="U573" s="49">
        <v>0</v>
      </c>
      <c r="V573" s="26" t="s">
        <v>92</v>
      </c>
      <c r="W573" s="24" t="s">
        <v>119</v>
      </c>
      <c r="X573" s="24" t="str">
        <f t="shared" si="12"/>
        <v>拓宽路基0.85公里，宽4米，硬化道路宽3米，厚18公分</v>
      </c>
      <c r="Y573" s="24">
        <v>2</v>
      </c>
      <c r="Z573" s="31" t="s">
        <v>1717</v>
      </c>
      <c r="AA573" s="24">
        <v>2736</v>
      </c>
      <c r="AB573" s="26">
        <v>16</v>
      </c>
      <c r="AC573" s="59" t="s">
        <v>54</v>
      </c>
      <c r="AD573" s="23" t="s">
        <v>255</v>
      </c>
      <c r="AE573" s="23" t="s">
        <v>1653</v>
      </c>
      <c r="AF573" s="23" t="s">
        <v>1661</v>
      </c>
      <c r="IJ573" s="20"/>
      <c r="IK573" s="20"/>
      <c r="IL573" s="20"/>
      <c r="IM573" s="20"/>
    </row>
    <row r="574" spans="1:248" s="5" customFormat="1" ht="48">
      <c r="A574" s="24">
        <v>557</v>
      </c>
      <c r="B574" s="24">
        <v>2023</v>
      </c>
      <c r="C574" s="24" t="s">
        <v>1718</v>
      </c>
      <c r="D574" s="24" t="s">
        <v>58</v>
      </c>
      <c r="E574" s="24" t="s">
        <v>42</v>
      </c>
      <c r="F574" s="24" t="s">
        <v>43</v>
      </c>
      <c r="G574" s="24" t="s">
        <v>1645</v>
      </c>
      <c r="H574" s="24" t="s">
        <v>1681</v>
      </c>
      <c r="I574" s="24" t="s">
        <v>87</v>
      </c>
      <c r="J574" s="24" t="s">
        <v>1719</v>
      </c>
      <c r="K574" s="24" t="s">
        <v>89</v>
      </c>
      <c r="L574" s="24">
        <v>2</v>
      </c>
      <c r="M574" s="24" t="s">
        <v>49</v>
      </c>
      <c r="N574" s="24" t="s">
        <v>107</v>
      </c>
      <c r="O574" s="24" t="s">
        <v>108</v>
      </c>
      <c r="P574" s="24" t="s">
        <v>118</v>
      </c>
      <c r="Q574" s="24">
        <v>34</v>
      </c>
      <c r="R574" s="24">
        <v>34</v>
      </c>
      <c r="S574" s="24">
        <v>0</v>
      </c>
      <c r="T574" s="24">
        <v>0</v>
      </c>
      <c r="U574" s="24">
        <v>0</v>
      </c>
      <c r="V574" s="26" t="s">
        <v>92</v>
      </c>
      <c r="W574" s="24" t="s">
        <v>248</v>
      </c>
      <c r="X574" s="24" t="str">
        <f t="shared" si="12"/>
        <v>新建道路排水沟约1100米，铺设碎石路面约3500平方，沉砂池6处等</v>
      </c>
      <c r="Y574" s="24">
        <v>1</v>
      </c>
      <c r="Z574" s="24">
        <v>38</v>
      </c>
      <c r="AA574" s="24">
        <v>160</v>
      </c>
      <c r="AB574" s="24">
        <v>19</v>
      </c>
      <c r="AC574" s="24" t="s">
        <v>54</v>
      </c>
      <c r="AD574" s="24" t="s">
        <v>55</v>
      </c>
      <c r="AE574" s="24" t="s">
        <v>1653</v>
      </c>
      <c r="AF574" s="24" t="s">
        <v>1695</v>
      </c>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c r="CC574" s="2"/>
      <c r="CD574" s="2"/>
      <c r="CE574" s="2"/>
      <c r="CF574" s="2"/>
      <c r="CG574" s="2"/>
      <c r="CH574" s="2"/>
      <c r="CI574" s="2"/>
      <c r="CJ574" s="2"/>
      <c r="CK574" s="2"/>
      <c r="CL574" s="2"/>
      <c r="CM574" s="2"/>
      <c r="CN574" s="2"/>
      <c r="CO574" s="2"/>
      <c r="CP574" s="2"/>
      <c r="CQ574" s="2"/>
      <c r="CR574" s="2"/>
      <c r="CS574" s="2"/>
      <c r="CT574" s="2"/>
      <c r="CU574" s="2"/>
      <c r="CV574" s="2"/>
      <c r="CW574" s="2"/>
      <c r="CX574" s="2"/>
      <c r="CY574" s="2"/>
      <c r="CZ574" s="2"/>
      <c r="DA574" s="2"/>
      <c r="DB574" s="2"/>
      <c r="DC574" s="2"/>
      <c r="DD574" s="2"/>
      <c r="DE574" s="2"/>
      <c r="DF574" s="2"/>
      <c r="DG574" s="2"/>
      <c r="DH574" s="2"/>
      <c r="DI574" s="2"/>
      <c r="DJ574" s="2"/>
      <c r="DK574" s="2"/>
      <c r="DL574" s="2"/>
      <c r="DM574" s="2"/>
      <c r="DN574" s="2"/>
      <c r="DO574" s="2"/>
      <c r="DP574" s="2"/>
      <c r="DQ574" s="2"/>
      <c r="DR574" s="2"/>
      <c r="DS574" s="2"/>
      <c r="DT574" s="2"/>
      <c r="DU574" s="2"/>
      <c r="DV574" s="2"/>
      <c r="DW574" s="2"/>
      <c r="DX574" s="2"/>
      <c r="DY574" s="2"/>
      <c r="DZ574" s="2"/>
      <c r="EA574" s="2"/>
      <c r="EB574" s="2"/>
      <c r="EC574" s="2"/>
      <c r="ED574" s="2"/>
      <c r="EE574" s="2"/>
      <c r="EF574" s="2"/>
      <c r="EG574" s="2"/>
      <c r="EH574" s="2"/>
      <c r="EI574" s="2"/>
      <c r="EJ574" s="2"/>
      <c r="EK574" s="2"/>
      <c r="EL574" s="2"/>
      <c r="EM574" s="2"/>
      <c r="EN574" s="2"/>
      <c r="EO574" s="2"/>
      <c r="EP574" s="2"/>
      <c r="EQ574" s="2"/>
      <c r="ER574" s="2"/>
      <c r="ES574" s="2"/>
      <c r="ET574" s="2"/>
      <c r="EU574" s="2"/>
      <c r="EV574" s="2"/>
      <c r="EW574" s="2"/>
      <c r="EX574" s="2"/>
      <c r="EY574" s="2"/>
      <c r="EZ574" s="2"/>
      <c r="FA574" s="2"/>
      <c r="FB574" s="2"/>
      <c r="FC574" s="2"/>
      <c r="FD574" s="2"/>
      <c r="FE574" s="2"/>
      <c r="FF574" s="2"/>
      <c r="FG574" s="2"/>
      <c r="FH574" s="2"/>
      <c r="FI574" s="2"/>
      <c r="FJ574" s="2"/>
      <c r="FK574" s="2"/>
      <c r="FL574" s="2"/>
      <c r="FM574" s="2"/>
      <c r="FN574" s="2"/>
      <c r="FO574" s="2"/>
      <c r="FP574" s="2"/>
      <c r="FQ574" s="2"/>
      <c r="FR574" s="2"/>
      <c r="FS574" s="2"/>
      <c r="FT574" s="2"/>
      <c r="FU574" s="2"/>
      <c r="FV574" s="2"/>
      <c r="FW574" s="2"/>
      <c r="FX574" s="2"/>
      <c r="FY574" s="2"/>
      <c r="FZ574" s="2"/>
      <c r="GA574" s="2"/>
      <c r="GB574" s="2"/>
      <c r="GC574" s="2"/>
      <c r="GD574" s="2"/>
      <c r="GE574" s="2"/>
      <c r="GF574" s="2"/>
      <c r="GG574" s="2"/>
      <c r="GH574" s="2"/>
      <c r="GI574" s="2"/>
      <c r="GJ574" s="2"/>
      <c r="GK574" s="2"/>
      <c r="GL574" s="2"/>
      <c r="GM574" s="2"/>
      <c r="GN574" s="2"/>
      <c r="GO574" s="2"/>
      <c r="GP574" s="2"/>
      <c r="GQ574" s="2"/>
      <c r="GR574" s="2"/>
      <c r="GS574" s="2"/>
      <c r="GT574" s="2"/>
      <c r="GU574" s="2"/>
      <c r="GV574" s="2"/>
      <c r="GW574" s="2"/>
      <c r="GX574" s="2"/>
      <c r="GY574" s="2"/>
      <c r="GZ574" s="2"/>
      <c r="HA574" s="2"/>
      <c r="HB574" s="2"/>
      <c r="HC574" s="2"/>
      <c r="HD574" s="2"/>
      <c r="HE574" s="2"/>
      <c r="HF574" s="2"/>
      <c r="HG574" s="2"/>
      <c r="HH574" s="2"/>
      <c r="HI574" s="2"/>
      <c r="HJ574" s="2"/>
      <c r="HK574" s="2"/>
      <c r="HL574" s="2"/>
      <c r="HM574" s="2"/>
      <c r="HN574" s="2"/>
      <c r="HO574" s="2"/>
      <c r="HP574" s="2"/>
      <c r="HQ574" s="2"/>
      <c r="HR574" s="2"/>
      <c r="HS574" s="2"/>
      <c r="HT574" s="2"/>
      <c r="HU574" s="2"/>
      <c r="HV574" s="2"/>
      <c r="HW574" s="2"/>
      <c r="HX574" s="2"/>
      <c r="HY574" s="2"/>
      <c r="HZ574" s="2"/>
      <c r="IA574" s="2"/>
      <c r="IB574" s="2"/>
      <c r="IC574" s="2"/>
      <c r="ID574" s="2"/>
      <c r="IE574" s="2"/>
      <c r="IF574" s="2"/>
      <c r="IG574" s="2"/>
      <c r="IH574" s="2"/>
      <c r="II574" s="2"/>
      <c r="IJ574" s="2"/>
      <c r="IK574" s="2"/>
      <c r="IL574" s="2"/>
      <c r="IM574" s="2"/>
      <c r="IN574" s="2"/>
    </row>
    <row r="575" spans="1:32" s="2" customFormat="1" ht="60">
      <c r="A575" s="24">
        <v>558</v>
      </c>
      <c r="B575" s="24">
        <v>2023</v>
      </c>
      <c r="C575" s="24" t="s">
        <v>1720</v>
      </c>
      <c r="D575" s="24" t="s">
        <v>41</v>
      </c>
      <c r="E575" s="24" t="s">
        <v>42</v>
      </c>
      <c r="F575" s="24" t="s">
        <v>43</v>
      </c>
      <c r="G575" s="24" t="s">
        <v>1645</v>
      </c>
      <c r="H575" s="24" t="s">
        <v>1681</v>
      </c>
      <c r="I575" s="24" t="s">
        <v>87</v>
      </c>
      <c r="J575" s="24" t="s">
        <v>712</v>
      </c>
      <c r="K575" s="24" t="s">
        <v>100</v>
      </c>
      <c r="L575" s="24">
        <v>3000</v>
      </c>
      <c r="M575" s="24" t="s">
        <v>49</v>
      </c>
      <c r="N575" s="24" t="s">
        <v>90</v>
      </c>
      <c r="O575" s="24" t="s">
        <v>91</v>
      </c>
      <c r="P575" s="24" t="s">
        <v>52</v>
      </c>
      <c r="Q575" s="24">
        <v>40</v>
      </c>
      <c r="R575" s="24">
        <v>40</v>
      </c>
      <c r="S575" s="24">
        <v>0</v>
      </c>
      <c r="T575" s="24">
        <v>0</v>
      </c>
      <c r="U575" s="24">
        <v>0</v>
      </c>
      <c r="V575" s="26" t="s">
        <v>92</v>
      </c>
      <c r="W575" s="24" t="s">
        <v>1721</v>
      </c>
      <c r="X575" s="24" t="str">
        <f t="shared" si="12"/>
        <v>育秧能力3000亩规格的秧厂房建设及附属设施建设</v>
      </c>
      <c r="Y575" s="24">
        <v>1</v>
      </c>
      <c r="Z575" s="24">
        <v>45</v>
      </c>
      <c r="AA575" s="24">
        <v>138</v>
      </c>
      <c r="AB575" s="24">
        <v>19</v>
      </c>
      <c r="AC575" s="24" t="s">
        <v>54</v>
      </c>
      <c r="AD575" s="24" t="s">
        <v>55</v>
      </c>
      <c r="AE575" s="24" t="s">
        <v>1653</v>
      </c>
      <c r="AF575" s="24" t="s">
        <v>1681</v>
      </c>
    </row>
    <row r="576" spans="1:247" s="1" customFormat="1" ht="84">
      <c r="A576" s="24">
        <v>559</v>
      </c>
      <c r="B576" s="23">
        <v>2023</v>
      </c>
      <c r="C576" s="23" t="s">
        <v>1722</v>
      </c>
      <c r="D576" s="23" t="s">
        <v>41</v>
      </c>
      <c r="E576" s="23" t="s">
        <v>42</v>
      </c>
      <c r="F576" s="23" t="s">
        <v>43</v>
      </c>
      <c r="G576" s="23" t="s">
        <v>1645</v>
      </c>
      <c r="H576" s="23" t="s">
        <v>1702</v>
      </c>
      <c r="I576" s="26" t="s">
        <v>186</v>
      </c>
      <c r="J576" s="23" t="s">
        <v>1723</v>
      </c>
      <c r="K576" s="23" t="s">
        <v>216</v>
      </c>
      <c r="L576" s="23">
        <v>800</v>
      </c>
      <c r="M576" s="23" t="s">
        <v>115</v>
      </c>
      <c r="N576" s="38" t="s">
        <v>125</v>
      </c>
      <c r="O576" s="23" t="s">
        <v>254</v>
      </c>
      <c r="P576" s="23" t="s">
        <v>118</v>
      </c>
      <c r="Q576" s="46">
        <v>295</v>
      </c>
      <c r="R576" s="46">
        <v>295</v>
      </c>
      <c r="S576" s="48">
        <v>0</v>
      </c>
      <c r="T576" s="49">
        <v>0</v>
      </c>
      <c r="U576" s="49">
        <v>0</v>
      </c>
      <c r="V576" s="26" t="s">
        <v>92</v>
      </c>
      <c r="W576" s="24" t="s">
        <v>119</v>
      </c>
      <c r="X576" s="24" t="str">
        <f t="shared" si="12"/>
        <v>道路护堤修复约1200立方米，路面修复约500平方米，公路桥一座，道路塌方清理约4000立方米，水渠修复约150米，其他水毁设施及河道清理等</v>
      </c>
      <c r="Y576" s="24">
        <v>1</v>
      </c>
      <c r="Z576" s="31" t="s">
        <v>1724</v>
      </c>
      <c r="AA576" s="24">
        <v>765</v>
      </c>
      <c r="AB576" s="31" t="s">
        <v>913</v>
      </c>
      <c r="AC576" s="59" t="s">
        <v>54</v>
      </c>
      <c r="AD576" s="26" t="s">
        <v>255</v>
      </c>
      <c r="AE576" s="23" t="s">
        <v>1653</v>
      </c>
      <c r="AF576" s="23" t="s">
        <v>1702</v>
      </c>
      <c r="IJ576" s="20"/>
      <c r="IK576" s="20"/>
      <c r="IL576" s="20"/>
      <c r="IM576" s="20"/>
    </row>
    <row r="577" spans="1:247" s="1" customFormat="1" ht="72">
      <c r="A577" s="24">
        <v>560</v>
      </c>
      <c r="B577" s="23">
        <v>2023</v>
      </c>
      <c r="C577" s="23" t="s">
        <v>1725</v>
      </c>
      <c r="D577" s="23" t="s">
        <v>41</v>
      </c>
      <c r="E577" s="23" t="s">
        <v>42</v>
      </c>
      <c r="F577" s="23" t="s">
        <v>43</v>
      </c>
      <c r="G577" s="23" t="s">
        <v>1645</v>
      </c>
      <c r="H577" s="23" t="s">
        <v>1702</v>
      </c>
      <c r="I577" s="26" t="s">
        <v>186</v>
      </c>
      <c r="J577" s="23" t="s">
        <v>1726</v>
      </c>
      <c r="K577" s="23" t="s">
        <v>216</v>
      </c>
      <c r="L577" s="23">
        <v>400</v>
      </c>
      <c r="M577" s="23" t="s">
        <v>115</v>
      </c>
      <c r="N577" s="38" t="s">
        <v>125</v>
      </c>
      <c r="O577" s="23" t="s">
        <v>254</v>
      </c>
      <c r="P577" s="23" t="s">
        <v>118</v>
      </c>
      <c r="Q577" s="46">
        <v>265</v>
      </c>
      <c r="R577" s="46">
        <v>265</v>
      </c>
      <c r="S577" s="48">
        <v>0</v>
      </c>
      <c r="T577" s="49">
        <v>0</v>
      </c>
      <c r="U577" s="49">
        <v>0</v>
      </c>
      <c r="V577" s="26" t="s">
        <v>92</v>
      </c>
      <c r="W577" s="24" t="s">
        <v>119</v>
      </c>
      <c r="X577" s="24" t="str">
        <f t="shared" si="12"/>
        <v>道路护堤修复约1200立方米，路面修复约1200平方米，道路塌方清理约2000立方米，其他水毁设施及河道清理等</v>
      </c>
      <c r="Y577" s="24">
        <v>1</v>
      </c>
      <c r="Z577" s="31" t="s">
        <v>1727</v>
      </c>
      <c r="AA577" s="24">
        <v>265</v>
      </c>
      <c r="AB577" s="31" t="s">
        <v>913</v>
      </c>
      <c r="AC577" s="59" t="s">
        <v>54</v>
      </c>
      <c r="AD577" s="26" t="s">
        <v>255</v>
      </c>
      <c r="AE577" s="23" t="s">
        <v>1653</v>
      </c>
      <c r="AF577" s="23" t="s">
        <v>1702</v>
      </c>
      <c r="IJ577" s="20"/>
      <c r="IK577" s="20"/>
      <c r="IL577" s="20"/>
      <c r="IM577" s="20"/>
    </row>
    <row r="578" spans="1:247" s="1" customFormat="1" ht="36">
      <c r="A578" s="24">
        <v>561</v>
      </c>
      <c r="B578" s="23">
        <v>2023</v>
      </c>
      <c r="C578" s="28" t="s">
        <v>1728</v>
      </c>
      <c r="D578" s="23" t="s">
        <v>58</v>
      </c>
      <c r="E578" s="23" t="s">
        <v>42</v>
      </c>
      <c r="F578" s="23" t="s">
        <v>43</v>
      </c>
      <c r="G578" s="23" t="s">
        <v>1645</v>
      </c>
      <c r="H578" s="28" t="s">
        <v>1661</v>
      </c>
      <c r="I578" s="26" t="s">
        <v>186</v>
      </c>
      <c r="J578" s="23" t="s">
        <v>1729</v>
      </c>
      <c r="K578" s="75" t="s">
        <v>89</v>
      </c>
      <c r="L578" s="23">
        <v>1.5</v>
      </c>
      <c r="M578" s="23" t="s">
        <v>115</v>
      </c>
      <c r="N578" s="68" t="s">
        <v>125</v>
      </c>
      <c r="O578" s="30" t="s">
        <v>254</v>
      </c>
      <c r="P578" s="23" t="s">
        <v>115</v>
      </c>
      <c r="Q578" s="46">
        <v>225</v>
      </c>
      <c r="R578" s="46">
        <v>225</v>
      </c>
      <c r="S578" s="48">
        <v>0</v>
      </c>
      <c r="T578" s="49">
        <v>0</v>
      </c>
      <c r="U578" s="49">
        <v>0</v>
      </c>
      <c r="V578" s="26" t="s">
        <v>92</v>
      </c>
      <c r="W578" s="24" t="s">
        <v>119</v>
      </c>
      <c r="X578" s="24" t="str">
        <f t="shared" si="12"/>
        <v>拓宽路基1.5公里，宽4米，硬化道路宽3米，厚18公分</v>
      </c>
      <c r="Y578" s="24">
        <v>2</v>
      </c>
      <c r="Z578" s="31" t="s">
        <v>1717</v>
      </c>
      <c r="AA578" s="24">
        <v>2736</v>
      </c>
      <c r="AB578" s="26">
        <v>16</v>
      </c>
      <c r="AC578" s="59" t="s">
        <v>54</v>
      </c>
      <c r="AD578" s="24" t="s">
        <v>255</v>
      </c>
      <c r="AE578" s="23" t="s">
        <v>1653</v>
      </c>
      <c r="AF578" s="23" t="s">
        <v>1661</v>
      </c>
      <c r="IJ578" s="20"/>
      <c r="IK578" s="20"/>
      <c r="IL578" s="20"/>
      <c r="IM578" s="20"/>
    </row>
    <row r="579" spans="1:247" s="1" customFormat="1" ht="36">
      <c r="A579" s="24">
        <v>562</v>
      </c>
      <c r="B579" s="23">
        <v>2023</v>
      </c>
      <c r="C579" s="28" t="s">
        <v>1730</v>
      </c>
      <c r="D579" s="23" t="s">
        <v>41</v>
      </c>
      <c r="E579" s="23" t="s">
        <v>42</v>
      </c>
      <c r="F579" s="23" t="s">
        <v>43</v>
      </c>
      <c r="G579" s="23" t="s">
        <v>1645</v>
      </c>
      <c r="H579" s="23" t="s">
        <v>1702</v>
      </c>
      <c r="I579" s="26" t="s">
        <v>186</v>
      </c>
      <c r="J579" s="23" t="s">
        <v>1729</v>
      </c>
      <c r="K579" s="75" t="s">
        <v>89</v>
      </c>
      <c r="L579" s="23">
        <v>1.5</v>
      </c>
      <c r="M579" s="23" t="s">
        <v>115</v>
      </c>
      <c r="N579" s="68" t="s">
        <v>125</v>
      </c>
      <c r="O579" s="30" t="s">
        <v>254</v>
      </c>
      <c r="P579" s="23" t="s">
        <v>115</v>
      </c>
      <c r="Q579" s="46">
        <v>225</v>
      </c>
      <c r="R579" s="46">
        <v>225</v>
      </c>
      <c r="S579" s="48">
        <v>0</v>
      </c>
      <c r="T579" s="49">
        <v>0</v>
      </c>
      <c r="U579" s="49">
        <v>0</v>
      </c>
      <c r="V579" s="26" t="s">
        <v>92</v>
      </c>
      <c r="W579" s="24" t="s">
        <v>119</v>
      </c>
      <c r="X579" s="24" t="str">
        <f t="shared" si="12"/>
        <v>拓宽路基1.5公里，宽4米，硬化道路宽3米，厚18公分</v>
      </c>
      <c r="Y579" s="24">
        <v>2</v>
      </c>
      <c r="Z579" s="31" t="s">
        <v>1731</v>
      </c>
      <c r="AA579" s="24">
        <v>2548</v>
      </c>
      <c r="AB579" s="26">
        <v>14</v>
      </c>
      <c r="AC579" s="59" t="s">
        <v>54</v>
      </c>
      <c r="AD579" s="24" t="s">
        <v>255</v>
      </c>
      <c r="AE579" s="23" t="s">
        <v>1653</v>
      </c>
      <c r="AF579" s="23" t="s">
        <v>1702</v>
      </c>
      <c r="IJ579" s="20"/>
      <c r="IK579" s="20"/>
      <c r="IL579" s="20"/>
      <c r="IM579" s="20"/>
    </row>
    <row r="580" spans="1:32" s="2" customFormat="1" ht="48">
      <c r="A580" s="24">
        <v>563</v>
      </c>
      <c r="B580" s="24">
        <v>2023</v>
      </c>
      <c r="C580" s="24" t="s">
        <v>1732</v>
      </c>
      <c r="D580" s="24" t="s">
        <v>41</v>
      </c>
      <c r="E580" s="24" t="s">
        <v>42</v>
      </c>
      <c r="F580" s="24" t="s">
        <v>43</v>
      </c>
      <c r="G580" s="24" t="s">
        <v>1645</v>
      </c>
      <c r="H580" s="24" t="s">
        <v>1657</v>
      </c>
      <c r="I580" s="24" t="s">
        <v>87</v>
      </c>
      <c r="J580" s="24" t="s">
        <v>1733</v>
      </c>
      <c r="K580" s="24" t="s">
        <v>192</v>
      </c>
      <c r="L580" s="24">
        <v>500</v>
      </c>
      <c r="M580" s="24" t="s">
        <v>115</v>
      </c>
      <c r="N580" s="24" t="s">
        <v>116</v>
      </c>
      <c r="O580" s="24" t="s">
        <v>117</v>
      </c>
      <c r="P580" s="24" t="s">
        <v>118</v>
      </c>
      <c r="Q580" s="24">
        <v>30</v>
      </c>
      <c r="R580" s="24">
        <v>0</v>
      </c>
      <c r="S580" s="24">
        <v>30</v>
      </c>
      <c r="T580" s="23">
        <v>0</v>
      </c>
      <c r="U580" s="24">
        <v>0</v>
      </c>
      <c r="V580" s="26" t="s">
        <v>92</v>
      </c>
      <c r="W580" s="24" t="s">
        <v>119</v>
      </c>
      <c r="X580" s="24" t="str">
        <f t="shared" si="12"/>
        <v>吸水砖铺设约100平方米，护坡清表修复约300平方米，环境整治800平方等</v>
      </c>
      <c r="Y580" s="24">
        <v>1</v>
      </c>
      <c r="Z580" s="24">
        <v>56</v>
      </c>
      <c r="AA580" s="24">
        <v>252</v>
      </c>
      <c r="AB580" s="24">
        <v>31</v>
      </c>
      <c r="AC580" s="24" t="s">
        <v>54</v>
      </c>
      <c r="AD580" s="24" t="s">
        <v>55</v>
      </c>
      <c r="AE580" s="24" t="s">
        <v>1649</v>
      </c>
      <c r="AF580" s="24" t="s">
        <v>1657</v>
      </c>
    </row>
    <row r="581" spans="1:32" s="2" customFormat="1" ht="66" customHeight="1">
      <c r="A581" s="24">
        <v>564</v>
      </c>
      <c r="B581" s="24">
        <v>2023</v>
      </c>
      <c r="C581" s="24" t="s">
        <v>1734</v>
      </c>
      <c r="D581" s="24" t="s">
        <v>41</v>
      </c>
      <c r="E581" s="24" t="s">
        <v>42</v>
      </c>
      <c r="F581" s="24" t="s">
        <v>43</v>
      </c>
      <c r="G581" s="24" t="s">
        <v>1645</v>
      </c>
      <c r="H581" s="24" t="s">
        <v>1657</v>
      </c>
      <c r="I581" s="24" t="s">
        <v>87</v>
      </c>
      <c r="J581" s="24" t="s">
        <v>1735</v>
      </c>
      <c r="K581" s="24" t="s">
        <v>216</v>
      </c>
      <c r="L581" s="24">
        <v>400</v>
      </c>
      <c r="M581" s="24" t="s">
        <v>115</v>
      </c>
      <c r="N581" s="24" t="s">
        <v>116</v>
      </c>
      <c r="O581" s="24" t="s">
        <v>117</v>
      </c>
      <c r="P581" s="24" t="s">
        <v>118</v>
      </c>
      <c r="Q581" s="24">
        <v>30</v>
      </c>
      <c r="R581" s="24">
        <v>0</v>
      </c>
      <c r="S581" s="24">
        <v>30</v>
      </c>
      <c r="T581" s="23">
        <v>0</v>
      </c>
      <c r="U581" s="24">
        <v>0</v>
      </c>
      <c r="V581" s="26" t="s">
        <v>92</v>
      </c>
      <c r="W581" s="24" t="s">
        <v>119</v>
      </c>
      <c r="X581" s="24" t="str">
        <f t="shared" si="12"/>
        <v>浆砌石堡坎约400立方米，涵管约30米，土方开挖清运等</v>
      </c>
      <c r="Y581" s="24">
        <v>1</v>
      </c>
      <c r="Z581" s="24">
        <v>56</v>
      </c>
      <c r="AA581" s="24">
        <v>252</v>
      </c>
      <c r="AB581" s="24">
        <v>31</v>
      </c>
      <c r="AC581" s="24" t="s">
        <v>54</v>
      </c>
      <c r="AD581" s="24" t="s">
        <v>55</v>
      </c>
      <c r="AE581" s="24" t="s">
        <v>1649</v>
      </c>
      <c r="AF581" s="24" t="s">
        <v>1657</v>
      </c>
    </row>
    <row r="582" spans="1:32" s="2" customFormat="1" ht="64.5" customHeight="1">
      <c r="A582" s="24">
        <v>565</v>
      </c>
      <c r="B582" s="24">
        <v>2023</v>
      </c>
      <c r="C582" s="24" t="s">
        <v>1736</v>
      </c>
      <c r="D582" s="24" t="s">
        <v>41</v>
      </c>
      <c r="E582" s="24" t="s">
        <v>42</v>
      </c>
      <c r="F582" s="24" t="s">
        <v>43</v>
      </c>
      <c r="G582" s="24" t="s">
        <v>1645</v>
      </c>
      <c r="H582" s="24" t="s">
        <v>1681</v>
      </c>
      <c r="I582" s="24" t="s">
        <v>87</v>
      </c>
      <c r="J582" s="24" t="s">
        <v>1737</v>
      </c>
      <c r="K582" s="24" t="s">
        <v>192</v>
      </c>
      <c r="L582" s="24">
        <v>100</v>
      </c>
      <c r="M582" s="24" t="s">
        <v>165</v>
      </c>
      <c r="N582" s="24" t="s">
        <v>166</v>
      </c>
      <c r="O582" s="24"/>
      <c r="P582" s="24" t="s">
        <v>167</v>
      </c>
      <c r="Q582" s="24">
        <v>5</v>
      </c>
      <c r="R582" s="24">
        <v>5</v>
      </c>
      <c r="S582" s="24">
        <v>0</v>
      </c>
      <c r="T582" s="24">
        <v>0</v>
      </c>
      <c r="U582" s="24">
        <v>0</v>
      </c>
      <c r="V582" s="26" t="s">
        <v>92</v>
      </c>
      <c r="W582" s="24" t="s">
        <v>119</v>
      </c>
      <c r="X582" s="24" t="str">
        <f t="shared" si="12"/>
        <v>点长办公室地面防水建设约100平方米及消防设施更换等附属设施建设。</v>
      </c>
      <c r="Y582" s="24">
        <v>1</v>
      </c>
      <c r="Z582" s="24">
        <v>35</v>
      </c>
      <c r="AA582" s="24">
        <v>126</v>
      </c>
      <c r="AB582" s="24">
        <v>26</v>
      </c>
      <c r="AC582" s="24" t="s">
        <v>54</v>
      </c>
      <c r="AD582" s="24" t="s">
        <v>83</v>
      </c>
      <c r="AE582" s="24" t="s">
        <v>1653</v>
      </c>
      <c r="AF582" s="24" t="s">
        <v>1681</v>
      </c>
    </row>
    <row r="583" spans="1:32" s="2" customFormat="1" ht="75" customHeight="1">
      <c r="A583" s="24">
        <v>566</v>
      </c>
      <c r="B583" s="34">
        <v>2023</v>
      </c>
      <c r="C583" s="23" t="s">
        <v>1738</v>
      </c>
      <c r="D583" s="24" t="s">
        <v>58</v>
      </c>
      <c r="E583" s="24" t="s">
        <v>42</v>
      </c>
      <c r="F583" s="24" t="s">
        <v>43</v>
      </c>
      <c r="G583" s="24" t="s">
        <v>1645</v>
      </c>
      <c r="H583" s="24" t="s">
        <v>1664</v>
      </c>
      <c r="I583" s="24" t="s">
        <v>211</v>
      </c>
      <c r="J583" s="23" t="s">
        <v>1739</v>
      </c>
      <c r="K583" s="24" t="s">
        <v>216</v>
      </c>
      <c r="L583" s="24">
        <v>20</v>
      </c>
      <c r="M583" s="24" t="s">
        <v>115</v>
      </c>
      <c r="N583" s="24" t="s">
        <v>125</v>
      </c>
      <c r="O583" s="24" t="s">
        <v>254</v>
      </c>
      <c r="P583" s="24" t="s">
        <v>118</v>
      </c>
      <c r="Q583" s="24">
        <v>10</v>
      </c>
      <c r="R583" s="24">
        <v>10</v>
      </c>
      <c r="S583" s="84">
        <v>0</v>
      </c>
      <c r="T583" s="49">
        <v>0</v>
      </c>
      <c r="U583" s="28">
        <v>0</v>
      </c>
      <c r="V583" s="24" t="s">
        <v>92</v>
      </c>
      <c r="W583" s="24" t="s">
        <v>439</v>
      </c>
      <c r="X583" s="24" t="str">
        <f aca="true" t="shared" si="13" ref="X583:X647">J583</f>
        <v>桥墩损毁维修1处约80m³，步道修复130约平方等</v>
      </c>
      <c r="Y583" s="24">
        <v>1</v>
      </c>
      <c r="Z583" s="24">
        <v>35</v>
      </c>
      <c r="AA583" s="24">
        <v>146</v>
      </c>
      <c r="AB583" s="24">
        <v>23</v>
      </c>
      <c r="AC583" s="24" t="s">
        <v>54</v>
      </c>
      <c r="AD583" s="24" t="s">
        <v>279</v>
      </c>
      <c r="AE583" s="24" t="s">
        <v>1653</v>
      </c>
      <c r="AF583" s="24" t="s">
        <v>1664</v>
      </c>
    </row>
    <row r="584" spans="1:32" s="2" customFormat="1" ht="36">
      <c r="A584" s="24">
        <v>567</v>
      </c>
      <c r="B584" s="34">
        <v>2023</v>
      </c>
      <c r="C584" s="23" t="s">
        <v>1740</v>
      </c>
      <c r="D584" s="23" t="s">
        <v>58</v>
      </c>
      <c r="E584" s="23" t="s">
        <v>42</v>
      </c>
      <c r="F584" s="23" t="s">
        <v>43</v>
      </c>
      <c r="G584" s="23" t="s">
        <v>1645</v>
      </c>
      <c r="H584" s="23" t="s">
        <v>1664</v>
      </c>
      <c r="I584" s="23" t="s">
        <v>211</v>
      </c>
      <c r="J584" s="23" t="s">
        <v>1741</v>
      </c>
      <c r="K584" s="23" t="s">
        <v>216</v>
      </c>
      <c r="L584" s="23">
        <v>800</v>
      </c>
      <c r="M584" s="23" t="s">
        <v>115</v>
      </c>
      <c r="N584" s="23" t="s">
        <v>125</v>
      </c>
      <c r="O584" s="23" t="s">
        <v>217</v>
      </c>
      <c r="P584" s="23" t="s">
        <v>118</v>
      </c>
      <c r="Q584" s="46">
        <v>90</v>
      </c>
      <c r="R584" s="46">
        <v>90</v>
      </c>
      <c r="S584" s="44">
        <v>0</v>
      </c>
      <c r="T584" s="44">
        <v>0</v>
      </c>
      <c r="U584" s="28">
        <v>0</v>
      </c>
      <c r="V584" s="26" t="s">
        <v>92</v>
      </c>
      <c r="W584" s="24" t="s">
        <v>119</v>
      </c>
      <c r="X584" s="24" t="str">
        <f t="shared" si="13"/>
        <v>新建河堤长约100米，共约800m³等</v>
      </c>
      <c r="Y584" s="24">
        <v>1</v>
      </c>
      <c r="Z584" s="31" t="s">
        <v>1690</v>
      </c>
      <c r="AA584" s="24">
        <v>110</v>
      </c>
      <c r="AB584" s="23">
        <v>19</v>
      </c>
      <c r="AC584" s="59" t="s">
        <v>54</v>
      </c>
      <c r="AD584" s="23" t="s">
        <v>129</v>
      </c>
      <c r="AE584" s="23" t="s">
        <v>1653</v>
      </c>
      <c r="AF584" s="23" t="s">
        <v>1664</v>
      </c>
    </row>
    <row r="585" spans="1:247" s="1" customFormat="1" ht="12">
      <c r="A585" s="65" t="s">
        <v>1742</v>
      </c>
      <c r="B585" s="65"/>
      <c r="C585" s="65"/>
      <c r="D585" s="65"/>
      <c r="E585" s="65"/>
      <c r="F585" s="65"/>
      <c r="G585" s="65"/>
      <c r="H585" s="65"/>
      <c r="I585" s="65"/>
      <c r="J585" s="23"/>
      <c r="K585" s="23"/>
      <c r="L585" s="23"/>
      <c r="M585" s="23"/>
      <c r="N585" s="23"/>
      <c r="O585" s="23"/>
      <c r="P585" s="23"/>
      <c r="Q585" s="149">
        <f>SUM(Q551:Q584)</f>
        <v>2453</v>
      </c>
      <c r="R585" s="149">
        <f>SUM(R551:R584)</f>
        <v>2318</v>
      </c>
      <c r="S585" s="149">
        <f>SUM(S551:S584)</f>
        <v>135</v>
      </c>
      <c r="T585" s="149">
        <f>SUM(T551:T584)</f>
        <v>0</v>
      </c>
      <c r="U585" s="149">
        <f>SUM(U551:U584)</f>
        <v>0</v>
      </c>
      <c r="V585" s="26"/>
      <c r="W585" s="26"/>
      <c r="X585" s="24"/>
      <c r="Y585" s="26"/>
      <c r="Z585" s="26"/>
      <c r="AA585" s="26"/>
      <c r="AB585" s="26"/>
      <c r="AC585" s="26"/>
      <c r="AD585" s="23"/>
      <c r="AE585" s="23"/>
      <c r="AF585" s="23"/>
      <c r="AG585" s="5"/>
      <c r="AH585" s="5"/>
      <c r="AI585" s="5"/>
      <c r="AJ585" s="5"/>
      <c r="AK585" s="5"/>
      <c r="AL585" s="5"/>
      <c r="AM585" s="5"/>
      <c r="AN585" s="5"/>
      <c r="AO585" s="5"/>
      <c r="AP585" s="5"/>
      <c r="AQ585" s="5"/>
      <c r="AR585" s="5"/>
      <c r="AS585" s="5"/>
      <c r="AT585" s="5"/>
      <c r="AU585" s="5"/>
      <c r="AV585" s="5"/>
      <c r="AW585" s="5"/>
      <c r="AX585" s="5"/>
      <c r="AY585" s="5"/>
      <c r="AZ585" s="5"/>
      <c r="BA585" s="5"/>
      <c r="BB585" s="5"/>
      <c r="BC585" s="5"/>
      <c r="BD585" s="5"/>
      <c r="BE585" s="5"/>
      <c r="BF585" s="5"/>
      <c r="BG585" s="5"/>
      <c r="BH585" s="5"/>
      <c r="BI585" s="5"/>
      <c r="BJ585" s="5"/>
      <c r="BK585" s="5"/>
      <c r="BL585" s="5"/>
      <c r="BM585" s="5"/>
      <c r="BN585" s="5"/>
      <c r="BO585" s="5"/>
      <c r="BP585" s="5"/>
      <c r="BQ585" s="5"/>
      <c r="BR585" s="5"/>
      <c r="BS585" s="5"/>
      <c r="BT585" s="5"/>
      <c r="BU585" s="5"/>
      <c r="BV585" s="5"/>
      <c r="BW585" s="5"/>
      <c r="BX585" s="5"/>
      <c r="BY585" s="5"/>
      <c r="BZ585" s="5"/>
      <c r="CA585" s="5"/>
      <c r="CB585" s="5"/>
      <c r="CC585" s="5"/>
      <c r="CD585" s="5"/>
      <c r="CE585" s="5"/>
      <c r="CF585" s="5"/>
      <c r="CG585" s="5"/>
      <c r="CH585" s="5"/>
      <c r="CI585" s="5"/>
      <c r="CJ585" s="5"/>
      <c r="CK585" s="5"/>
      <c r="CL585" s="5"/>
      <c r="CM585" s="5"/>
      <c r="CN585" s="5"/>
      <c r="CO585" s="5"/>
      <c r="CP585" s="5"/>
      <c r="CQ585" s="5"/>
      <c r="CR585" s="5"/>
      <c r="CS585" s="5"/>
      <c r="CT585" s="5"/>
      <c r="CU585" s="5"/>
      <c r="CV585" s="5"/>
      <c r="CW585" s="5"/>
      <c r="CX585" s="5"/>
      <c r="CY585" s="5"/>
      <c r="CZ585" s="5"/>
      <c r="DA585" s="5"/>
      <c r="DB585" s="5"/>
      <c r="DC585" s="5"/>
      <c r="DD585" s="5"/>
      <c r="DE585" s="5"/>
      <c r="DF585" s="5"/>
      <c r="DG585" s="5"/>
      <c r="DH585" s="5"/>
      <c r="DI585" s="5"/>
      <c r="DJ585" s="5"/>
      <c r="DK585" s="5"/>
      <c r="DL585" s="5"/>
      <c r="DM585" s="5"/>
      <c r="DN585" s="5"/>
      <c r="DO585" s="5"/>
      <c r="DP585" s="5"/>
      <c r="DQ585" s="5"/>
      <c r="DR585" s="5"/>
      <c r="DS585" s="5"/>
      <c r="DT585" s="5"/>
      <c r="DU585" s="5"/>
      <c r="DV585" s="5"/>
      <c r="DW585" s="5"/>
      <c r="DX585" s="5"/>
      <c r="DY585" s="5"/>
      <c r="DZ585" s="5"/>
      <c r="EA585" s="5"/>
      <c r="EB585" s="5"/>
      <c r="EC585" s="5"/>
      <c r="ED585" s="5"/>
      <c r="EE585" s="5"/>
      <c r="EF585" s="5"/>
      <c r="EG585" s="5"/>
      <c r="EH585" s="5"/>
      <c r="EI585" s="5"/>
      <c r="EJ585" s="5"/>
      <c r="EK585" s="5"/>
      <c r="EL585" s="5"/>
      <c r="EM585" s="5"/>
      <c r="EN585" s="5"/>
      <c r="EO585" s="5"/>
      <c r="EP585" s="5"/>
      <c r="EQ585" s="5"/>
      <c r="ER585" s="5"/>
      <c r="ES585" s="5"/>
      <c r="ET585" s="5"/>
      <c r="EU585" s="5"/>
      <c r="EV585" s="5"/>
      <c r="EW585" s="5"/>
      <c r="EX585" s="5"/>
      <c r="EY585" s="5"/>
      <c r="EZ585" s="5"/>
      <c r="FA585" s="5"/>
      <c r="FB585" s="5"/>
      <c r="FC585" s="5"/>
      <c r="FD585" s="5"/>
      <c r="FE585" s="5"/>
      <c r="FF585" s="5"/>
      <c r="FG585" s="5"/>
      <c r="FH585" s="5"/>
      <c r="FI585" s="5"/>
      <c r="FJ585" s="5"/>
      <c r="FK585" s="5"/>
      <c r="FL585" s="5"/>
      <c r="FM585" s="5"/>
      <c r="FN585" s="5"/>
      <c r="FO585" s="5"/>
      <c r="FP585" s="5"/>
      <c r="FQ585" s="5"/>
      <c r="FR585" s="5"/>
      <c r="FS585" s="5"/>
      <c r="FT585" s="5"/>
      <c r="FU585" s="5"/>
      <c r="FV585" s="5"/>
      <c r="FW585" s="5"/>
      <c r="FX585" s="5"/>
      <c r="FY585" s="5"/>
      <c r="FZ585" s="5"/>
      <c r="GA585" s="5"/>
      <c r="GB585" s="5"/>
      <c r="GC585" s="5"/>
      <c r="GD585" s="5"/>
      <c r="GE585" s="5"/>
      <c r="GF585" s="5"/>
      <c r="GG585" s="5"/>
      <c r="GH585" s="5"/>
      <c r="GI585" s="5"/>
      <c r="GJ585" s="5"/>
      <c r="GK585" s="5"/>
      <c r="GL585" s="5"/>
      <c r="GM585" s="5"/>
      <c r="GN585" s="5"/>
      <c r="GO585" s="5"/>
      <c r="GP585" s="5"/>
      <c r="GQ585" s="5"/>
      <c r="GR585" s="5"/>
      <c r="GS585" s="5"/>
      <c r="GT585" s="5"/>
      <c r="GU585" s="5"/>
      <c r="GV585" s="5"/>
      <c r="GW585" s="5"/>
      <c r="GX585" s="5"/>
      <c r="GY585" s="5"/>
      <c r="GZ585" s="5"/>
      <c r="HA585" s="5"/>
      <c r="HB585" s="5"/>
      <c r="HC585" s="5"/>
      <c r="HD585" s="5"/>
      <c r="HE585" s="5"/>
      <c r="HF585" s="5"/>
      <c r="HG585" s="5"/>
      <c r="HH585" s="5"/>
      <c r="HI585" s="5"/>
      <c r="HJ585" s="5"/>
      <c r="HK585" s="5"/>
      <c r="HL585" s="5"/>
      <c r="HM585" s="5"/>
      <c r="HN585" s="5"/>
      <c r="HO585" s="5"/>
      <c r="HP585" s="5"/>
      <c r="HQ585" s="5"/>
      <c r="HR585" s="5"/>
      <c r="HS585" s="5"/>
      <c r="HT585" s="5"/>
      <c r="HU585" s="5"/>
      <c r="HV585" s="5"/>
      <c r="HW585" s="5"/>
      <c r="HX585" s="5"/>
      <c r="HY585" s="5"/>
      <c r="HZ585" s="5"/>
      <c r="IA585" s="5"/>
      <c r="IB585" s="5"/>
      <c r="IC585" s="5"/>
      <c r="ID585" s="5"/>
      <c r="IE585" s="5"/>
      <c r="IF585" s="5"/>
      <c r="IG585" s="5"/>
      <c r="IH585" s="5"/>
      <c r="II585" s="5"/>
      <c r="IJ585" s="20"/>
      <c r="IK585" s="20"/>
      <c r="IL585" s="20"/>
      <c r="IM585" s="20"/>
    </row>
    <row r="586" spans="1:32" s="2" customFormat="1" ht="72">
      <c r="A586" s="24">
        <v>568</v>
      </c>
      <c r="B586" s="24">
        <v>2023</v>
      </c>
      <c r="C586" s="24" t="s">
        <v>1743</v>
      </c>
      <c r="D586" s="24" t="s">
        <v>41</v>
      </c>
      <c r="E586" s="24" t="s">
        <v>42</v>
      </c>
      <c r="F586" s="24" t="s">
        <v>43</v>
      </c>
      <c r="G586" s="24" t="s">
        <v>1744</v>
      </c>
      <c r="H586" s="24" t="s">
        <v>1745</v>
      </c>
      <c r="I586" s="24" t="s">
        <v>211</v>
      </c>
      <c r="J586" s="24" t="s">
        <v>1746</v>
      </c>
      <c r="K586" s="24" t="s">
        <v>906</v>
      </c>
      <c r="L586" s="24">
        <v>3</v>
      </c>
      <c r="M586" s="24" t="s">
        <v>49</v>
      </c>
      <c r="N586" s="24" t="s">
        <v>298</v>
      </c>
      <c r="O586" s="24" t="s">
        <v>299</v>
      </c>
      <c r="P586" s="24" t="s">
        <v>52</v>
      </c>
      <c r="Q586" s="24">
        <v>25</v>
      </c>
      <c r="R586" s="24">
        <v>25</v>
      </c>
      <c r="S586" s="24">
        <v>0</v>
      </c>
      <c r="T586" s="24"/>
      <c r="U586" s="24">
        <v>0</v>
      </c>
      <c r="V586" s="24" t="str">
        <f>VLOOKUP(C:C,'[1]12'!$C:$U,19,FALSE)</f>
        <v>据实补助</v>
      </c>
      <c r="W586" s="24" t="s">
        <v>1747</v>
      </c>
      <c r="X586" s="24" t="str">
        <f t="shared" si="13"/>
        <v>沃德收割机1台、东方红耕地机1台、高压打药机1台</v>
      </c>
      <c r="Y586" s="24">
        <v>1</v>
      </c>
      <c r="Z586" s="24">
        <v>45</v>
      </c>
      <c r="AA586" s="24">
        <v>135</v>
      </c>
      <c r="AB586" s="24">
        <v>15</v>
      </c>
      <c r="AC586" s="24" t="s">
        <v>54</v>
      </c>
      <c r="AD586" s="24" t="s">
        <v>55</v>
      </c>
      <c r="AE586" s="24" t="s">
        <v>1748</v>
      </c>
      <c r="AF586" s="24" t="s">
        <v>1745</v>
      </c>
    </row>
    <row r="587" spans="1:32" s="2" customFormat="1" ht="60">
      <c r="A587" s="24">
        <v>569</v>
      </c>
      <c r="B587" s="24">
        <v>2023</v>
      </c>
      <c r="C587" s="24" t="s">
        <v>1749</v>
      </c>
      <c r="D587" s="24" t="s">
        <v>58</v>
      </c>
      <c r="E587" s="24" t="s">
        <v>42</v>
      </c>
      <c r="F587" s="24" t="s">
        <v>43</v>
      </c>
      <c r="G587" s="24" t="s">
        <v>1744</v>
      </c>
      <c r="H587" s="24" t="s">
        <v>1745</v>
      </c>
      <c r="I587" s="24" t="s">
        <v>211</v>
      </c>
      <c r="J587" s="24" t="s">
        <v>1750</v>
      </c>
      <c r="K587" s="24" t="s">
        <v>100</v>
      </c>
      <c r="L587" s="24">
        <v>60</v>
      </c>
      <c r="M587" s="24" t="s">
        <v>49</v>
      </c>
      <c r="N587" s="24" t="s">
        <v>90</v>
      </c>
      <c r="O587" s="24" t="s">
        <v>91</v>
      </c>
      <c r="P587" s="24" t="s">
        <v>52</v>
      </c>
      <c r="Q587" s="24">
        <v>30</v>
      </c>
      <c r="R587" s="24">
        <v>30</v>
      </c>
      <c r="S587" s="24">
        <v>0</v>
      </c>
      <c r="T587" s="24"/>
      <c r="U587" s="24">
        <v>0</v>
      </c>
      <c r="V587" s="24" t="str">
        <f>VLOOKUP(C:C,'[1]12'!$C:$U,19,FALSE)</f>
        <v>据实补助</v>
      </c>
      <c r="W587" s="24" t="s">
        <v>1751</v>
      </c>
      <c r="X587" s="24" t="str">
        <f t="shared" si="13"/>
        <v>水池60立方2个，管道5000米，泵房一个</v>
      </c>
      <c r="Y587" s="24">
        <v>1</v>
      </c>
      <c r="Z587" s="24">
        <v>45</v>
      </c>
      <c r="AA587" s="24">
        <v>148</v>
      </c>
      <c r="AB587" s="24">
        <v>21</v>
      </c>
      <c r="AC587" s="24" t="s">
        <v>54</v>
      </c>
      <c r="AD587" s="24" t="s">
        <v>55</v>
      </c>
      <c r="AE587" s="24" t="s">
        <v>1748</v>
      </c>
      <c r="AF587" s="24" t="s">
        <v>1745</v>
      </c>
    </row>
    <row r="588" spans="1:247" s="1" customFormat="1" ht="36">
      <c r="A588" s="24">
        <v>570</v>
      </c>
      <c r="B588" s="23">
        <v>2023</v>
      </c>
      <c r="C588" s="23" t="s">
        <v>1752</v>
      </c>
      <c r="D588" s="23" t="s">
        <v>41</v>
      </c>
      <c r="E588" s="23" t="s">
        <v>42</v>
      </c>
      <c r="F588" s="23" t="s">
        <v>43</v>
      </c>
      <c r="G588" s="23" t="s">
        <v>1744</v>
      </c>
      <c r="H588" s="26" t="s">
        <v>1753</v>
      </c>
      <c r="I588" s="23" t="s">
        <v>87</v>
      </c>
      <c r="J588" s="23" t="s">
        <v>1754</v>
      </c>
      <c r="K588" s="23" t="s">
        <v>89</v>
      </c>
      <c r="L588" s="23">
        <v>1</v>
      </c>
      <c r="M588" s="23" t="s">
        <v>115</v>
      </c>
      <c r="N588" s="38" t="s">
        <v>125</v>
      </c>
      <c r="O588" s="23" t="s">
        <v>254</v>
      </c>
      <c r="P588" s="38" t="s">
        <v>72</v>
      </c>
      <c r="Q588" s="23">
        <v>55</v>
      </c>
      <c r="R588" s="23">
        <v>55</v>
      </c>
      <c r="S588" s="48">
        <v>0</v>
      </c>
      <c r="T588" s="49">
        <v>0</v>
      </c>
      <c r="U588" s="49">
        <v>0</v>
      </c>
      <c r="V588" s="26" t="s">
        <v>92</v>
      </c>
      <c r="W588" s="24" t="s">
        <v>119</v>
      </c>
      <c r="X588" s="24" t="str">
        <f t="shared" si="13"/>
        <v>路面硬化1000米、路面宽3.5米</v>
      </c>
      <c r="Y588" s="23">
        <v>1</v>
      </c>
      <c r="Z588" s="24">
        <v>125</v>
      </c>
      <c r="AA588" s="23">
        <v>524</v>
      </c>
      <c r="AB588" s="26">
        <v>10</v>
      </c>
      <c r="AC588" s="59" t="s">
        <v>54</v>
      </c>
      <c r="AD588" s="26" t="s">
        <v>255</v>
      </c>
      <c r="AE588" s="23" t="s">
        <v>1748</v>
      </c>
      <c r="AF588" s="26" t="s">
        <v>1753</v>
      </c>
      <c r="IJ588" s="20"/>
      <c r="IK588" s="20"/>
      <c r="IL588" s="20"/>
      <c r="IM588" s="20"/>
    </row>
    <row r="589" spans="1:247" s="1" customFormat="1" ht="72">
      <c r="A589" s="24">
        <v>571</v>
      </c>
      <c r="B589" s="23">
        <v>2023</v>
      </c>
      <c r="C589" s="23" t="s">
        <v>1755</v>
      </c>
      <c r="D589" s="23" t="s">
        <v>41</v>
      </c>
      <c r="E589" s="23" t="s">
        <v>42</v>
      </c>
      <c r="F589" s="23" t="s">
        <v>43</v>
      </c>
      <c r="G589" s="23" t="s">
        <v>1744</v>
      </c>
      <c r="H589" s="23" t="s">
        <v>1756</v>
      </c>
      <c r="I589" s="23" t="s">
        <v>87</v>
      </c>
      <c r="J589" s="23" t="s">
        <v>1757</v>
      </c>
      <c r="K589" s="23" t="s">
        <v>100</v>
      </c>
      <c r="L589" s="23">
        <v>60</v>
      </c>
      <c r="M589" s="24" t="s">
        <v>49</v>
      </c>
      <c r="N589" s="38" t="s">
        <v>90</v>
      </c>
      <c r="O589" s="38" t="s">
        <v>91</v>
      </c>
      <c r="P589" s="38" t="s">
        <v>52</v>
      </c>
      <c r="Q589" s="23">
        <v>45</v>
      </c>
      <c r="R589" s="23">
        <v>45</v>
      </c>
      <c r="S589" s="48">
        <v>0</v>
      </c>
      <c r="T589" s="49">
        <v>0</v>
      </c>
      <c r="U589" s="49">
        <v>0</v>
      </c>
      <c r="V589" s="26" t="s">
        <v>92</v>
      </c>
      <c r="W589" s="23" t="s">
        <v>1758</v>
      </c>
      <c r="X589" s="24" t="str">
        <f t="shared" si="13"/>
        <v>杨梅园60亩道路硬化1000米、水沟500米、储藏室等</v>
      </c>
      <c r="Y589" s="24">
        <v>1</v>
      </c>
      <c r="Z589" s="26">
        <v>72</v>
      </c>
      <c r="AA589" s="26">
        <v>228</v>
      </c>
      <c r="AB589" s="26">
        <v>22</v>
      </c>
      <c r="AC589" s="59" t="s">
        <v>54</v>
      </c>
      <c r="AD589" s="23" t="s">
        <v>55</v>
      </c>
      <c r="AE589" s="23" t="s">
        <v>1748</v>
      </c>
      <c r="AF589" s="23" t="s">
        <v>1756</v>
      </c>
      <c r="IJ589" s="20"/>
      <c r="IK589" s="20"/>
      <c r="IL589" s="20"/>
      <c r="IM589" s="20"/>
    </row>
    <row r="590" spans="1:247" s="1" customFormat="1" ht="36">
      <c r="A590" s="24">
        <v>572</v>
      </c>
      <c r="B590" s="23">
        <v>2023</v>
      </c>
      <c r="C590" s="23" t="s">
        <v>1759</v>
      </c>
      <c r="D590" s="23" t="s">
        <v>58</v>
      </c>
      <c r="E590" s="23" t="s">
        <v>42</v>
      </c>
      <c r="F590" s="23" t="s">
        <v>43</v>
      </c>
      <c r="G590" s="23" t="s">
        <v>1744</v>
      </c>
      <c r="H590" s="23" t="s">
        <v>1760</v>
      </c>
      <c r="I590" s="23" t="s">
        <v>87</v>
      </c>
      <c r="J590" s="23" t="s">
        <v>1761</v>
      </c>
      <c r="K590" s="23" t="s">
        <v>89</v>
      </c>
      <c r="L590" s="23">
        <v>0.18</v>
      </c>
      <c r="M590" s="24" t="s">
        <v>49</v>
      </c>
      <c r="N590" s="38" t="s">
        <v>107</v>
      </c>
      <c r="O590" s="38" t="s">
        <v>247</v>
      </c>
      <c r="P590" s="38" t="s">
        <v>118</v>
      </c>
      <c r="Q590" s="23">
        <v>12</v>
      </c>
      <c r="R590" s="23">
        <v>12</v>
      </c>
      <c r="S590" s="48">
        <v>0</v>
      </c>
      <c r="T590" s="49">
        <v>0</v>
      </c>
      <c r="U590" s="49">
        <v>0</v>
      </c>
      <c r="V590" s="26" t="s">
        <v>92</v>
      </c>
      <c r="W590" s="23" t="s">
        <v>1762</v>
      </c>
      <c r="X590" s="24" t="str">
        <f t="shared" si="13"/>
        <v>新建水渠1米*0.8米，长180米</v>
      </c>
      <c r="Y590" s="24">
        <v>1</v>
      </c>
      <c r="Z590" s="23">
        <v>45</v>
      </c>
      <c r="AA590" s="23">
        <v>132</v>
      </c>
      <c r="AB590" s="26">
        <v>19</v>
      </c>
      <c r="AC590" s="59" t="s">
        <v>54</v>
      </c>
      <c r="AD590" s="23" t="s">
        <v>55</v>
      </c>
      <c r="AE590" s="23" t="s">
        <v>1748</v>
      </c>
      <c r="AF590" s="23" t="s">
        <v>1760</v>
      </c>
      <c r="IJ590" s="20"/>
      <c r="IK590" s="20"/>
      <c r="IL590" s="20"/>
      <c r="IM590" s="20"/>
    </row>
    <row r="591" spans="1:247" s="1" customFormat="1" ht="36">
      <c r="A591" s="24">
        <v>573</v>
      </c>
      <c r="B591" s="23">
        <v>2023</v>
      </c>
      <c r="C591" s="148" t="s">
        <v>1763</v>
      </c>
      <c r="D591" s="23" t="s">
        <v>41</v>
      </c>
      <c r="E591" s="23" t="s">
        <v>42</v>
      </c>
      <c r="F591" s="23" t="s">
        <v>43</v>
      </c>
      <c r="G591" s="23" t="s">
        <v>1744</v>
      </c>
      <c r="H591" s="23" t="s">
        <v>1764</v>
      </c>
      <c r="I591" s="23" t="s">
        <v>635</v>
      </c>
      <c r="J591" s="27" t="s">
        <v>1765</v>
      </c>
      <c r="K591" s="39" t="s">
        <v>89</v>
      </c>
      <c r="L591" s="39">
        <v>0.5</v>
      </c>
      <c r="M591" s="24" t="s">
        <v>49</v>
      </c>
      <c r="N591" s="38" t="s">
        <v>107</v>
      </c>
      <c r="O591" s="38" t="s">
        <v>247</v>
      </c>
      <c r="P591" s="38" t="s">
        <v>118</v>
      </c>
      <c r="Q591" s="148">
        <v>10</v>
      </c>
      <c r="R591" s="148">
        <v>10</v>
      </c>
      <c r="S591" s="48">
        <v>0</v>
      </c>
      <c r="T591" s="49">
        <v>0</v>
      </c>
      <c r="U591" s="49">
        <v>0</v>
      </c>
      <c r="V591" s="26" t="s">
        <v>92</v>
      </c>
      <c r="W591" s="23" t="s">
        <v>1074</v>
      </c>
      <c r="X591" s="24" t="str">
        <f t="shared" si="13"/>
        <v>新建水渠500米*30*30</v>
      </c>
      <c r="Y591" s="148">
        <v>1</v>
      </c>
      <c r="Z591" s="148">
        <v>40</v>
      </c>
      <c r="AA591" s="148">
        <v>175</v>
      </c>
      <c r="AB591" s="26">
        <v>45</v>
      </c>
      <c r="AC591" s="59" t="s">
        <v>54</v>
      </c>
      <c r="AD591" s="23" t="s">
        <v>55</v>
      </c>
      <c r="AE591" s="23" t="s">
        <v>1748</v>
      </c>
      <c r="AF591" s="23" t="s">
        <v>1764</v>
      </c>
      <c r="IJ591" s="20"/>
      <c r="IK591" s="20"/>
      <c r="IL591" s="20"/>
      <c r="IM591" s="20"/>
    </row>
    <row r="592" spans="1:247" s="1" customFormat="1" ht="36">
      <c r="A592" s="24">
        <v>574</v>
      </c>
      <c r="B592" s="23">
        <v>2023</v>
      </c>
      <c r="C592" s="23" t="s">
        <v>1766</v>
      </c>
      <c r="D592" s="23" t="s">
        <v>41</v>
      </c>
      <c r="E592" s="23" t="s">
        <v>42</v>
      </c>
      <c r="F592" s="23" t="s">
        <v>43</v>
      </c>
      <c r="G592" s="23" t="s">
        <v>1744</v>
      </c>
      <c r="H592" s="23" t="s">
        <v>1764</v>
      </c>
      <c r="I592" s="23" t="s">
        <v>635</v>
      </c>
      <c r="J592" s="23" t="s">
        <v>1767</v>
      </c>
      <c r="K592" s="23" t="s">
        <v>89</v>
      </c>
      <c r="L592" s="23">
        <v>1</v>
      </c>
      <c r="M592" s="23" t="s">
        <v>115</v>
      </c>
      <c r="N592" s="38" t="s">
        <v>125</v>
      </c>
      <c r="O592" s="23" t="s">
        <v>254</v>
      </c>
      <c r="P592" s="38" t="s">
        <v>72</v>
      </c>
      <c r="Q592" s="23">
        <v>30</v>
      </c>
      <c r="R592" s="23">
        <v>30</v>
      </c>
      <c r="S592" s="48">
        <v>0</v>
      </c>
      <c r="T592" s="49">
        <v>0</v>
      </c>
      <c r="U592" s="49">
        <v>0</v>
      </c>
      <c r="V592" s="26" t="s">
        <v>92</v>
      </c>
      <c r="W592" s="24" t="s">
        <v>119</v>
      </c>
      <c r="X592" s="24" t="str">
        <f t="shared" si="13"/>
        <v>通组路扩宽1米*600，挡土设施150立方米</v>
      </c>
      <c r="Y592" s="26">
        <v>1</v>
      </c>
      <c r="Z592" s="26">
        <v>156</v>
      </c>
      <c r="AA592" s="26">
        <v>524</v>
      </c>
      <c r="AB592" s="26">
        <v>41</v>
      </c>
      <c r="AC592" s="59" t="s">
        <v>54</v>
      </c>
      <c r="AD592" s="26" t="s">
        <v>255</v>
      </c>
      <c r="AE592" s="23" t="s">
        <v>1748</v>
      </c>
      <c r="AF592" s="23" t="s">
        <v>1764</v>
      </c>
      <c r="IJ592" s="20"/>
      <c r="IK592" s="20"/>
      <c r="IL592" s="20"/>
      <c r="IM592" s="20"/>
    </row>
    <row r="593" spans="1:247" s="1" customFormat="1" ht="96">
      <c r="A593" s="24">
        <v>575</v>
      </c>
      <c r="B593" s="23">
        <v>2023</v>
      </c>
      <c r="C593" s="23" t="s">
        <v>1768</v>
      </c>
      <c r="D593" s="23" t="s">
        <v>41</v>
      </c>
      <c r="E593" s="23" t="s">
        <v>42</v>
      </c>
      <c r="F593" s="23" t="s">
        <v>43</v>
      </c>
      <c r="G593" s="23" t="s">
        <v>1744</v>
      </c>
      <c r="H593" s="26" t="s">
        <v>1769</v>
      </c>
      <c r="I593" s="23" t="s">
        <v>87</v>
      </c>
      <c r="J593" s="23" t="s">
        <v>1770</v>
      </c>
      <c r="K593" s="23" t="s">
        <v>192</v>
      </c>
      <c r="L593" s="23">
        <v>1500</v>
      </c>
      <c r="M593" s="24" t="s">
        <v>49</v>
      </c>
      <c r="N593" s="38" t="s">
        <v>90</v>
      </c>
      <c r="O593" s="23" t="s">
        <v>387</v>
      </c>
      <c r="P593" s="38" t="s">
        <v>52</v>
      </c>
      <c r="Q593" s="46">
        <v>45</v>
      </c>
      <c r="R593" s="23">
        <v>45</v>
      </c>
      <c r="S593" s="48">
        <v>0</v>
      </c>
      <c r="T593" s="49">
        <v>0</v>
      </c>
      <c r="U593" s="49">
        <v>0</v>
      </c>
      <c r="V593" s="26" t="s">
        <v>92</v>
      </c>
      <c r="W593" s="23" t="s">
        <v>1771</v>
      </c>
      <c r="X593" s="24" t="str">
        <f t="shared" si="13"/>
        <v>养殖大棚600平方米、肉牛30头，饲料发酵池、污水处理池、基础设施等</v>
      </c>
      <c r="Y593" s="24">
        <v>1</v>
      </c>
      <c r="Z593" s="105">
        <v>85</v>
      </c>
      <c r="AA593" s="105">
        <v>326</v>
      </c>
      <c r="AB593" s="26">
        <v>29</v>
      </c>
      <c r="AC593" s="59" t="s">
        <v>54</v>
      </c>
      <c r="AD593" s="23" t="s">
        <v>55</v>
      </c>
      <c r="AE593" s="23" t="s">
        <v>1748</v>
      </c>
      <c r="AF593" s="26" t="s">
        <v>1769</v>
      </c>
      <c r="IJ593" s="20"/>
      <c r="IK593" s="20"/>
      <c r="IL593" s="20"/>
      <c r="IM593" s="20"/>
    </row>
    <row r="594" spans="1:247" s="1" customFormat="1" ht="48">
      <c r="A594" s="24">
        <v>576</v>
      </c>
      <c r="B594" s="23">
        <v>2023</v>
      </c>
      <c r="C594" s="23" t="s">
        <v>1772</v>
      </c>
      <c r="D594" s="23" t="s">
        <v>41</v>
      </c>
      <c r="E594" s="43" t="s">
        <v>1773</v>
      </c>
      <c r="F594" s="23" t="s">
        <v>43</v>
      </c>
      <c r="G594" s="23" t="s">
        <v>1744</v>
      </c>
      <c r="H594" s="23" t="s">
        <v>45</v>
      </c>
      <c r="I594" s="23" t="s">
        <v>87</v>
      </c>
      <c r="J594" s="23" t="s">
        <v>1774</v>
      </c>
      <c r="K594" s="23" t="s">
        <v>687</v>
      </c>
      <c r="L594" s="23">
        <v>70</v>
      </c>
      <c r="M594" s="23" t="s">
        <v>78</v>
      </c>
      <c r="N594" s="23" t="s">
        <v>1775</v>
      </c>
      <c r="O594" s="23" t="s">
        <v>1776</v>
      </c>
      <c r="P594" s="23" t="s">
        <v>72</v>
      </c>
      <c r="Q594" s="23">
        <v>22</v>
      </c>
      <c r="R594" s="23">
        <v>22</v>
      </c>
      <c r="S594" s="48">
        <v>0</v>
      </c>
      <c r="T594" s="49">
        <v>0</v>
      </c>
      <c r="U594" s="49">
        <v>0</v>
      </c>
      <c r="V594" s="26" t="s">
        <v>92</v>
      </c>
      <c r="W594" s="23" t="s">
        <v>1777</v>
      </c>
      <c r="X594" s="24" t="str">
        <f t="shared" si="13"/>
        <v>困难群众房屋修缮等70户</v>
      </c>
      <c r="Y594" s="26">
        <v>16</v>
      </c>
      <c r="Z594" s="26">
        <v>70</v>
      </c>
      <c r="AA594" s="26">
        <v>285</v>
      </c>
      <c r="AB594" s="26">
        <v>285</v>
      </c>
      <c r="AC594" s="126" t="s">
        <v>1778</v>
      </c>
      <c r="AD594" s="23" t="s">
        <v>55</v>
      </c>
      <c r="AE594" s="23" t="s">
        <v>1748</v>
      </c>
      <c r="AF594" s="23" t="s">
        <v>45</v>
      </c>
      <c r="IJ594" s="20"/>
      <c r="IK594" s="20"/>
      <c r="IL594" s="20"/>
      <c r="IM594" s="20"/>
    </row>
    <row r="595" spans="1:247" s="1" customFormat="1" ht="36">
      <c r="A595" s="24">
        <v>577</v>
      </c>
      <c r="B595" s="23">
        <v>2023</v>
      </c>
      <c r="C595" s="23" t="s">
        <v>1779</v>
      </c>
      <c r="D595" s="23" t="s">
        <v>41</v>
      </c>
      <c r="E595" s="23" t="s">
        <v>42</v>
      </c>
      <c r="F595" s="23" t="s">
        <v>43</v>
      </c>
      <c r="G595" s="23" t="s">
        <v>1744</v>
      </c>
      <c r="H595" s="39" t="s">
        <v>1780</v>
      </c>
      <c r="I595" s="23" t="s">
        <v>87</v>
      </c>
      <c r="J595" s="23" t="s">
        <v>1781</v>
      </c>
      <c r="K595" s="23" t="s">
        <v>216</v>
      </c>
      <c r="L595" s="23">
        <v>24</v>
      </c>
      <c r="M595" s="23" t="s">
        <v>115</v>
      </c>
      <c r="N595" s="38" t="s">
        <v>125</v>
      </c>
      <c r="O595" s="23" t="s">
        <v>254</v>
      </c>
      <c r="P595" s="38" t="s">
        <v>72</v>
      </c>
      <c r="Q595" s="39">
        <v>25</v>
      </c>
      <c r="R595" s="23">
        <v>25</v>
      </c>
      <c r="S595" s="48">
        <v>0</v>
      </c>
      <c r="T595" s="49">
        <v>0</v>
      </c>
      <c r="U595" s="49">
        <v>0</v>
      </c>
      <c r="V595" s="26" t="s">
        <v>92</v>
      </c>
      <c r="W595" s="24" t="s">
        <v>119</v>
      </c>
      <c r="X595" s="24" t="str">
        <f t="shared" si="13"/>
        <v>挡土设施350立方米，路面修复150平方米</v>
      </c>
      <c r="Y595" s="26">
        <v>1</v>
      </c>
      <c r="Z595" s="26">
        <v>95</v>
      </c>
      <c r="AA595" s="26">
        <v>384</v>
      </c>
      <c r="AB595" s="39">
        <v>30</v>
      </c>
      <c r="AC595" s="59" t="s">
        <v>54</v>
      </c>
      <c r="AD595" s="26" t="s">
        <v>255</v>
      </c>
      <c r="AE595" s="23" t="s">
        <v>1748</v>
      </c>
      <c r="AF595" s="39" t="s">
        <v>1780</v>
      </c>
      <c r="IJ595" s="20"/>
      <c r="IK595" s="20"/>
      <c r="IL595" s="20"/>
      <c r="IM595" s="20"/>
    </row>
    <row r="596" spans="1:247" s="1" customFormat="1" ht="72">
      <c r="A596" s="24">
        <v>578</v>
      </c>
      <c r="B596" s="23">
        <v>2023</v>
      </c>
      <c r="C596" s="23" t="s">
        <v>1782</v>
      </c>
      <c r="D596" s="23" t="s">
        <v>1783</v>
      </c>
      <c r="E596" s="23" t="s">
        <v>42</v>
      </c>
      <c r="F596" s="23" t="s">
        <v>43</v>
      </c>
      <c r="G596" s="23" t="s">
        <v>1744</v>
      </c>
      <c r="H596" s="23" t="s">
        <v>1784</v>
      </c>
      <c r="I596" s="26" t="s">
        <v>186</v>
      </c>
      <c r="J596" s="23" t="s">
        <v>1785</v>
      </c>
      <c r="K596" s="23" t="s">
        <v>100</v>
      </c>
      <c r="L596" s="23">
        <v>50</v>
      </c>
      <c r="M596" s="24" t="s">
        <v>49</v>
      </c>
      <c r="N596" s="38" t="s">
        <v>90</v>
      </c>
      <c r="O596" s="38" t="s">
        <v>91</v>
      </c>
      <c r="P596" s="38" t="s">
        <v>52</v>
      </c>
      <c r="Q596" s="23">
        <v>35</v>
      </c>
      <c r="R596" s="23">
        <v>35</v>
      </c>
      <c r="S596" s="48">
        <v>0</v>
      </c>
      <c r="T596" s="49">
        <v>0</v>
      </c>
      <c r="U596" s="49">
        <v>0</v>
      </c>
      <c r="V596" s="26" t="s">
        <v>92</v>
      </c>
      <c r="W596" s="23" t="s">
        <v>1786</v>
      </c>
      <c r="X596" s="24" t="str">
        <f t="shared" si="13"/>
        <v>新种植脐橙50亩及配套条带、水沟、生产道路等</v>
      </c>
      <c r="Y596" s="23">
        <v>1</v>
      </c>
      <c r="Z596" s="23">
        <v>65</v>
      </c>
      <c r="AA596" s="23">
        <v>268</v>
      </c>
      <c r="AB596" s="26">
        <v>15</v>
      </c>
      <c r="AC596" s="59" t="s">
        <v>54</v>
      </c>
      <c r="AD596" s="23" t="s">
        <v>55</v>
      </c>
      <c r="AE596" s="23" t="s">
        <v>1748</v>
      </c>
      <c r="AF596" s="23" t="s">
        <v>1784</v>
      </c>
      <c r="IJ596" s="20"/>
      <c r="IK596" s="20"/>
      <c r="IL596" s="20"/>
      <c r="IM596" s="20"/>
    </row>
    <row r="597" spans="1:247" s="1" customFormat="1" ht="36">
      <c r="A597" s="24">
        <v>579</v>
      </c>
      <c r="B597" s="23">
        <v>2023</v>
      </c>
      <c r="C597" s="23" t="s">
        <v>1787</v>
      </c>
      <c r="D597" s="23" t="s">
        <v>41</v>
      </c>
      <c r="E597" s="23" t="s">
        <v>42</v>
      </c>
      <c r="F597" s="23" t="s">
        <v>43</v>
      </c>
      <c r="G597" s="23" t="s">
        <v>1744</v>
      </c>
      <c r="H597" s="23" t="s">
        <v>1788</v>
      </c>
      <c r="I597" s="23" t="s">
        <v>211</v>
      </c>
      <c r="J597" s="23" t="s">
        <v>1789</v>
      </c>
      <c r="K597" s="23" t="s">
        <v>89</v>
      </c>
      <c r="L597" s="23">
        <v>1.3</v>
      </c>
      <c r="M597" s="23" t="s">
        <v>115</v>
      </c>
      <c r="N597" s="38" t="s">
        <v>125</v>
      </c>
      <c r="O597" s="23" t="s">
        <v>254</v>
      </c>
      <c r="P597" s="38" t="s">
        <v>72</v>
      </c>
      <c r="Q597" s="23">
        <v>60</v>
      </c>
      <c r="R597" s="23">
        <v>60</v>
      </c>
      <c r="S597" s="48">
        <v>0</v>
      </c>
      <c r="T597" s="49">
        <v>0</v>
      </c>
      <c r="U597" s="49">
        <v>0</v>
      </c>
      <c r="V597" s="26" t="s">
        <v>92</v>
      </c>
      <c r="W597" s="24" t="s">
        <v>119</v>
      </c>
      <c r="X597" s="24" t="str">
        <f t="shared" si="13"/>
        <v>油茶山道路硬化1300米，道路宽3米</v>
      </c>
      <c r="Y597" s="26">
        <v>3</v>
      </c>
      <c r="Z597" s="26">
        <v>130</v>
      </c>
      <c r="AA597" s="26">
        <v>560</v>
      </c>
      <c r="AB597" s="39">
        <v>10</v>
      </c>
      <c r="AC597" s="59" t="s">
        <v>54</v>
      </c>
      <c r="AD597" s="26" t="s">
        <v>255</v>
      </c>
      <c r="AE597" s="23" t="s">
        <v>1748</v>
      </c>
      <c r="AF597" s="23" t="s">
        <v>1788</v>
      </c>
      <c r="IJ597" s="20"/>
      <c r="IK597" s="20"/>
      <c r="IL597" s="20"/>
      <c r="IM597" s="20"/>
    </row>
    <row r="598" spans="1:247" s="1" customFormat="1" ht="72">
      <c r="A598" s="24">
        <v>580</v>
      </c>
      <c r="B598" s="23">
        <v>2023</v>
      </c>
      <c r="C598" s="23" t="s">
        <v>1790</v>
      </c>
      <c r="D598" s="23" t="s">
        <v>41</v>
      </c>
      <c r="E598" s="23" t="s">
        <v>42</v>
      </c>
      <c r="F598" s="23" t="s">
        <v>43</v>
      </c>
      <c r="G598" s="23" t="s">
        <v>1744</v>
      </c>
      <c r="H598" s="23" t="s">
        <v>1788</v>
      </c>
      <c r="I598" s="23" t="s">
        <v>211</v>
      </c>
      <c r="J598" s="23" t="s">
        <v>1791</v>
      </c>
      <c r="K598" s="23" t="s">
        <v>100</v>
      </c>
      <c r="L598" s="23">
        <v>50</v>
      </c>
      <c r="M598" s="24" t="s">
        <v>49</v>
      </c>
      <c r="N598" s="38" t="s">
        <v>90</v>
      </c>
      <c r="O598" s="38" t="s">
        <v>91</v>
      </c>
      <c r="P598" s="38" t="s">
        <v>52</v>
      </c>
      <c r="Q598" s="23">
        <v>70</v>
      </c>
      <c r="R598" s="23">
        <v>70</v>
      </c>
      <c r="S598" s="48">
        <v>0</v>
      </c>
      <c r="T598" s="49">
        <v>0</v>
      </c>
      <c r="U598" s="49">
        <v>0</v>
      </c>
      <c r="V598" s="26" t="s">
        <v>92</v>
      </c>
      <c r="W598" s="23" t="s">
        <v>1792</v>
      </c>
      <c r="X598" s="24" t="str">
        <f t="shared" si="13"/>
        <v>种植向日葵、菊花50亩及附属配套设施</v>
      </c>
      <c r="Y598" s="26">
        <v>1</v>
      </c>
      <c r="Z598" s="26">
        <v>78</v>
      </c>
      <c r="AA598" s="26">
        <v>310</v>
      </c>
      <c r="AB598" s="39">
        <v>13</v>
      </c>
      <c r="AC598" s="59" t="s">
        <v>54</v>
      </c>
      <c r="AD598" s="23" t="s">
        <v>55</v>
      </c>
      <c r="AE598" s="23" t="s">
        <v>1748</v>
      </c>
      <c r="AF598" s="23" t="s">
        <v>1788</v>
      </c>
      <c r="IJ598" s="20"/>
      <c r="IK598" s="20"/>
      <c r="IL598" s="20"/>
      <c r="IM598" s="20"/>
    </row>
    <row r="599" spans="1:32" s="2" customFormat="1" ht="84">
      <c r="A599" s="24">
        <v>581</v>
      </c>
      <c r="B599" s="24">
        <v>2023</v>
      </c>
      <c r="C599" s="24" t="s">
        <v>1793</v>
      </c>
      <c r="D599" s="24" t="s">
        <v>41</v>
      </c>
      <c r="E599" s="24" t="s">
        <v>42</v>
      </c>
      <c r="F599" s="24" t="s">
        <v>43</v>
      </c>
      <c r="G599" s="24" t="s">
        <v>1744</v>
      </c>
      <c r="H599" s="24" t="s">
        <v>1788</v>
      </c>
      <c r="I599" s="24" t="s">
        <v>211</v>
      </c>
      <c r="J599" s="24" t="s">
        <v>1794</v>
      </c>
      <c r="K599" s="24" t="s">
        <v>192</v>
      </c>
      <c r="L599" s="24">
        <v>150</v>
      </c>
      <c r="M599" s="24" t="s">
        <v>49</v>
      </c>
      <c r="N599" s="24" t="s">
        <v>298</v>
      </c>
      <c r="O599" s="24" t="s">
        <v>299</v>
      </c>
      <c r="P599" s="24" t="s">
        <v>52</v>
      </c>
      <c r="Q599" s="24">
        <v>35</v>
      </c>
      <c r="R599" s="24">
        <v>35</v>
      </c>
      <c r="S599" s="24">
        <v>0</v>
      </c>
      <c r="T599" s="24"/>
      <c r="U599" s="24">
        <v>0</v>
      </c>
      <c r="V599" s="24" t="str">
        <f>VLOOKUP(C:C,'[1]12'!$C:$U,19,FALSE)</f>
        <v>据实补助</v>
      </c>
      <c r="W599" s="24" t="s">
        <v>1795</v>
      </c>
      <c r="X599" s="24" t="str">
        <f t="shared" si="13"/>
        <v>茶油加工厂建设约150平方米等配套设施</v>
      </c>
      <c r="Y599" s="24">
        <v>1</v>
      </c>
      <c r="Z599" s="24">
        <v>80</v>
      </c>
      <c r="AA599" s="24">
        <v>359</v>
      </c>
      <c r="AB599" s="24">
        <v>15</v>
      </c>
      <c r="AC599" s="24" t="s">
        <v>54</v>
      </c>
      <c r="AD599" s="24" t="s">
        <v>55</v>
      </c>
      <c r="AE599" s="24" t="s">
        <v>1748</v>
      </c>
      <c r="AF599" s="24" t="s">
        <v>1788</v>
      </c>
    </row>
    <row r="600" spans="1:247" s="1" customFormat="1" ht="36">
      <c r="A600" s="24">
        <v>582</v>
      </c>
      <c r="B600" s="23">
        <v>2023</v>
      </c>
      <c r="C600" s="23" t="s">
        <v>1796</v>
      </c>
      <c r="D600" s="23" t="s">
        <v>41</v>
      </c>
      <c r="E600" s="23" t="s">
        <v>42</v>
      </c>
      <c r="F600" s="23" t="s">
        <v>43</v>
      </c>
      <c r="G600" s="23" t="s">
        <v>1744</v>
      </c>
      <c r="H600" s="23" t="s">
        <v>1788</v>
      </c>
      <c r="I600" s="23" t="s">
        <v>211</v>
      </c>
      <c r="J600" s="23" t="s">
        <v>1797</v>
      </c>
      <c r="K600" s="23" t="s">
        <v>89</v>
      </c>
      <c r="L600" s="39">
        <v>0.01</v>
      </c>
      <c r="M600" s="24" t="s">
        <v>49</v>
      </c>
      <c r="N600" s="38" t="s">
        <v>107</v>
      </c>
      <c r="O600" s="38" t="s">
        <v>247</v>
      </c>
      <c r="P600" s="38" t="s">
        <v>118</v>
      </c>
      <c r="Q600" s="39">
        <v>10</v>
      </c>
      <c r="R600" s="39">
        <v>10</v>
      </c>
      <c r="S600" s="48">
        <v>0</v>
      </c>
      <c r="T600" s="49">
        <v>0</v>
      </c>
      <c r="U600" s="49">
        <v>0</v>
      </c>
      <c r="V600" s="26" t="s">
        <v>92</v>
      </c>
      <c r="W600" s="23" t="s">
        <v>1074</v>
      </c>
      <c r="X600" s="24" t="str">
        <f t="shared" si="13"/>
        <v>拦水坝10米长及坝底硬化</v>
      </c>
      <c r="Y600" s="39">
        <v>1</v>
      </c>
      <c r="Z600" s="39">
        <v>25</v>
      </c>
      <c r="AA600" s="39">
        <v>95</v>
      </c>
      <c r="AB600" s="39">
        <v>17</v>
      </c>
      <c r="AC600" s="59" t="s">
        <v>54</v>
      </c>
      <c r="AD600" s="23" t="s">
        <v>55</v>
      </c>
      <c r="AE600" s="23" t="s">
        <v>1748</v>
      </c>
      <c r="AF600" s="23" t="s">
        <v>1788</v>
      </c>
      <c r="IJ600" s="20"/>
      <c r="IK600" s="20"/>
      <c r="IL600" s="20"/>
      <c r="IM600" s="20"/>
    </row>
    <row r="601" spans="1:32" s="2" customFormat="1" ht="36">
      <c r="A601" s="24">
        <v>583</v>
      </c>
      <c r="B601" s="24">
        <v>2023</v>
      </c>
      <c r="C601" s="24" t="s">
        <v>1798</v>
      </c>
      <c r="D601" s="24" t="s">
        <v>41</v>
      </c>
      <c r="E601" s="24" t="s">
        <v>42</v>
      </c>
      <c r="F601" s="24" t="s">
        <v>43</v>
      </c>
      <c r="G601" s="24" t="s">
        <v>1744</v>
      </c>
      <c r="H601" s="24" t="s">
        <v>1764</v>
      </c>
      <c r="I601" s="24" t="s">
        <v>635</v>
      </c>
      <c r="J601" s="24" t="s">
        <v>1799</v>
      </c>
      <c r="K601" s="24" t="s">
        <v>192</v>
      </c>
      <c r="L601" s="24">
        <v>10000</v>
      </c>
      <c r="M601" s="24" t="s">
        <v>115</v>
      </c>
      <c r="N601" s="24" t="s">
        <v>116</v>
      </c>
      <c r="O601" s="24" t="s">
        <v>117</v>
      </c>
      <c r="P601" s="24" t="s">
        <v>72</v>
      </c>
      <c r="Q601" s="24">
        <v>25</v>
      </c>
      <c r="R601" s="24">
        <v>0</v>
      </c>
      <c r="S601" s="24">
        <v>25</v>
      </c>
      <c r="T601" s="23">
        <v>0</v>
      </c>
      <c r="U601" s="24">
        <v>0</v>
      </c>
      <c r="V601" s="26" t="s">
        <v>92</v>
      </c>
      <c r="W601" s="24" t="s">
        <v>119</v>
      </c>
      <c r="X601" s="24" t="str">
        <f t="shared" si="13"/>
        <v>村庄整治10000平方米</v>
      </c>
      <c r="Y601" s="24">
        <v>1</v>
      </c>
      <c r="Z601" s="24">
        <v>32</v>
      </c>
      <c r="AA601" s="24">
        <v>108</v>
      </c>
      <c r="AB601" s="24">
        <v>30</v>
      </c>
      <c r="AC601" s="24" t="s">
        <v>54</v>
      </c>
      <c r="AD601" s="24" t="s">
        <v>55</v>
      </c>
      <c r="AE601" s="24" t="s">
        <v>1748</v>
      </c>
      <c r="AF601" s="24" t="s">
        <v>1764</v>
      </c>
    </row>
    <row r="602" spans="1:32" s="2" customFormat="1" ht="36">
      <c r="A602" s="24">
        <v>584</v>
      </c>
      <c r="B602" s="24">
        <v>2023</v>
      </c>
      <c r="C602" s="24" t="s">
        <v>1800</v>
      </c>
      <c r="D602" s="24" t="s">
        <v>41</v>
      </c>
      <c r="E602" s="24" t="s">
        <v>42</v>
      </c>
      <c r="F602" s="24" t="s">
        <v>43</v>
      </c>
      <c r="G602" s="24" t="s">
        <v>1744</v>
      </c>
      <c r="H602" s="24" t="s">
        <v>1788</v>
      </c>
      <c r="I602" s="24" t="s">
        <v>211</v>
      </c>
      <c r="J602" s="24" t="s">
        <v>1801</v>
      </c>
      <c r="K602" s="24" t="s">
        <v>216</v>
      </c>
      <c r="L602" s="24">
        <v>380</v>
      </c>
      <c r="M602" s="24" t="s">
        <v>115</v>
      </c>
      <c r="N602" s="24" t="s">
        <v>116</v>
      </c>
      <c r="O602" s="24" t="s">
        <v>117</v>
      </c>
      <c r="P602" s="24" t="s">
        <v>72</v>
      </c>
      <c r="Q602" s="24">
        <v>25</v>
      </c>
      <c r="R602" s="24">
        <v>0</v>
      </c>
      <c r="S602" s="24">
        <v>25</v>
      </c>
      <c r="T602" s="23">
        <v>0</v>
      </c>
      <c r="U602" s="24">
        <v>0</v>
      </c>
      <c r="V602" s="26" t="s">
        <v>92</v>
      </c>
      <c r="W602" s="24" t="s">
        <v>119</v>
      </c>
      <c r="X602" s="24" t="str">
        <f t="shared" si="13"/>
        <v>浆砌挡土墙380立方米，挖填土方4000立方</v>
      </c>
      <c r="Y602" s="24">
        <v>1</v>
      </c>
      <c r="Z602" s="24">
        <v>28</v>
      </c>
      <c r="AA602" s="24">
        <v>102</v>
      </c>
      <c r="AB602" s="24">
        <v>15</v>
      </c>
      <c r="AC602" s="24" t="s">
        <v>54</v>
      </c>
      <c r="AD602" s="24" t="s">
        <v>55</v>
      </c>
      <c r="AE602" s="24" t="s">
        <v>1748</v>
      </c>
      <c r="AF602" s="24" t="s">
        <v>1788</v>
      </c>
    </row>
    <row r="603" spans="1:247" s="1" customFormat="1" ht="36">
      <c r="A603" s="24">
        <v>585</v>
      </c>
      <c r="B603" s="23">
        <v>2023</v>
      </c>
      <c r="C603" s="39" t="s">
        <v>1802</v>
      </c>
      <c r="D603" s="23" t="s">
        <v>58</v>
      </c>
      <c r="E603" s="23" t="s">
        <v>42</v>
      </c>
      <c r="F603" s="23" t="s">
        <v>43</v>
      </c>
      <c r="G603" s="23" t="s">
        <v>1744</v>
      </c>
      <c r="H603" s="23" t="s">
        <v>1803</v>
      </c>
      <c r="I603" s="23" t="s">
        <v>87</v>
      </c>
      <c r="J603" s="23" t="s">
        <v>1804</v>
      </c>
      <c r="K603" s="23" t="s">
        <v>89</v>
      </c>
      <c r="L603" s="39">
        <v>1</v>
      </c>
      <c r="M603" s="24" t="s">
        <v>49</v>
      </c>
      <c r="N603" s="38" t="s">
        <v>107</v>
      </c>
      <c r="O603" s="38" t="s">
        <v>247</v>
      </c>
      <c r="P603" s="38" t="s">
        <v>118</v>
      </c>
      <c r="Q603" s="148">
        <v>15</v>
      </c>
      <c r="R603" s="148">
        <v>15</v>
      </c>
      <c r="S603" s="48">
        <v>0</v>
      </c>
      <c r="T603" s="49">
        <v>0</v>
      </c>
      <c r="U603" s="49">
        <v>0</v>
      </c>
      <c r="V603" s="26" t="s">
        <v>92</v>
      </c>
      <c r="W603" s="23" t="s">
        <v>1074</v>
      </c>
      <c r="X603" s="24" t="str">
        <f t="shared" si="13"/>
        <v>水渠维修1000米，规格30*30</v>
      </c>
      <c r="Y603" s="24">
        <v>1</v>
      </c>
      <c r="Z603" s="148">
        <v>77</v>
      </c>
      <c r="AA603" s="148">
        <v>268</v>
      </c>
      <c r="AB603" s="26">
        <v>25</v>
      </c>
      <c r="AC603" s="59" t="s">
        <v>54</v>
      </c>
      <c r="AD603" s="23" t="s">
        <v>55</v>
      </c>
      <c r="AE603" s="23" t="s">
        <v>1748</v>
      </c>
      <c r="AF603" s="23" t="s">
        <v>1803</v>
      </c>
      <c r="IJ603" s="20"/>
      <c r="IK603" s="20"/>
      <c r="IL603" s="20"/>
      <c r="IM603" s="20"/>
    </row>
    <row r="604" spans="1:247" s="1" customFormat="1" ht="36">
      <c r="A604" s="24">
        <v>586</v>
      </c>
      <c r="B604" s="23">
        <v>2023</v>
      </c>
      <c r="C604" s="23" t="s">
        <v>1805</v>
      </c>
      <c r="D604" s="23" t="s">
        <v>58</v>
      </c>
      <c r="E604" s="23" t="s">
        <v>42</v>
      </c>
      <c r="F604" s="23" t="s">
        <v>43</v>
      </c>
      <c r="G604" s="23" t="s">
        <v>1744</v>
      </c>
      <c r="H604" s="23" t="s">
        <v>1803</v>
      </c>
      <c r="I604" s="23" t="s">
        <v>87</v>
      </c>
      <c r="J604" s="23" t="s">
        <v>1804</v>
      </c>
      <c r="K604" s="23" t="s">
        <v>89</v>
      </c>
      <c r="L604" s="23">
        <v>1</v>
      </c>
      <c r="M604" s="24" t="s">
        <v>49</v>
      </c>
      <c r="N604" s="38" t="s">
        <v>107</v>
      </c>
      <c r="O604" s="38" t="s">
        <v>247</v>
      </c>
      <c r="P604" s="38" t="s">
        <v>118</v>
      </c>
      <c r="Q604" s="23">
        <v>15</v>
      </c>
      <c r="R604" s="23">
        <v>15</v>
      </c>
      <c r="S604" s="48">
        <v>0</v>
      </c>
      <c r="T604" s="49">
        <v>0</v>
      </c>
      <c r="U604" s="49">
        <v>0</v>
      </c>
      <c r="V604" s="26" t="s">
        <v>92</v>
      </c>
      <c r="W604" s="23" t="s">
        <v>1074</v>
      </c>
      <c r="X604" s="24" t="str">
        <f t="shared" si="13"/>
        <v>水渠维修1000米，规格30*30</v>
      </c>
      <c r="Y604" s="24">
        <v>1</v>
      </c>
      <c r="Z604" s="26">
        <v>25</v>
      </c>
      <c r="AA604" s="26">
        <v>108</v>
      </c>
      <c r="AB604" s="26">
        <v>13</v>
      </c>
      <c r="AC604" s="59" t="s">
        <v>54</v>
      </c>
      <c r="AD604" s="23" t="s">
        <v>55</v>
      </c>
      <c r="AE604" s="23" t="s">
        <v>1748</v>
      </c>
      <c r="AF604" s="23" t="s">
        <v>1803</v>
      </c>
      <c r="IJ604" s="20"/>
      <c r="IK604" s="20"/>
      <c r="IL604" s="20"/>
      <c r="IM604" s="20"/>
    </row>
    <row r="605" spans="1:32" s="2" customFormat="1" ht="36">
      <c r="A605" s="24">
        <v>587</v>
      </c>
      <c r="B605" s="24">
        <v>2023</v>
      </c>
      <c r="C605" s="24" t="s">
        <v>1806</v>
      </c>
      <c r="D605" s="24" t="s">
        <v>41</v>
      </c>
      <c r="E605" s="24" t="s">
        <v>42</v>
      </c>
      <c r="F605" s="24" t="s">
        <v>43</v>
      </c>
      <c r="G605" s="24" t="s">
        <v>1744</v>
      </c>
      <c r="H605" s="24" t="s">
        <v>1807</v>
      </c>
      <c r="I605" s="24" t="s">
        <v>186</v>
      </c>
      <c r="J605" s="24" t="s">
        <v>1808</v>
      </c>
      <c r="K605" s="24" t="s">
        <v>89</v>
      </c>
      <c r="L605" s="24">
        <v>0.5</v>
      </c>
      <c r="M605" s="24" t="s">
        <v>115</v>
      </c>
      <c r="N605" s="24" t="s">
        <v>116</v>
      </c>
      <c r="O605" s="24" t="s">
        <v>117</v>
      </c>
      <c r="P605" s="24" t="s">
        <v>72</v>
      </c>
      <c r="Q605" s="24">
        <v>25</v>
      </c>
      <c r="R605" s="24">
        <v>0</v>
      </c>
      <c r="S605" s="24">
        <v>25</v>
      </c>
      <c r="T605" s="23">
        <v>0</v>
      </c>
      <c r="U605" s="24">
        <v>0</v>
      </c>
      <c r="V605" s="26" t="s">
        <v>92</v>
      </c>
      <c r="W605" s="24" t="s">
        <v>119</v>
      </c>
      <c r="X605" s="24" t="str">
        <f t="shared" si="13"/>
        <v>砖砌体193.31立方米、改厕5户</v>
      </c>
      <c r="Y605" s="24">
        <v>1</v>
      </c>
      <c r="Z605" s="24">
        <v>31</v>
      </c>
      <c r="AA605" s="24">
        <v>128</v>
      </c>
      <c r="AB605" s="24">
        <v>12</v>
      </c>
      <c r="AC605" s="24" t="s">
        <v>54</v>
      </c>
      <c r="AD605" s="24" t="s">
        <v>55</v>
      </c>
      <c r="AE605" s="24" t="s">
        <v>1748</v>
      </c>
      <c r="AF605" s="24" t="s">
        <v>1807</v>
      </c>
    </row>
    <row r="606" spans="1:32" s="2" customFormat="1" ht="36">
      <c r="A606" s="24">
        <v>588</v>
      </c>
      <c r="B606" s="24">
        <v>2023</v>
      </c>
      <c r="C606" s="24" t="s">
        <v>1809</v>
      </c>
      <c r="D606" s="24" t="s">
        <v>41</v>
      </c>
      <c r="E606" s="24" t="s">
        <v>42</v>
      </c>
      <c r="F606" s="24" t="s">
        <v>43</v>
      </c>
      <c r="G606" s="24" t="s">
        <v>1744</v>
      </c>
      <c r="H606" s="24" t="s">
        <v>1807</v>
      </c>
      <c r="I606" s="24" t="s">
        <v>186</v>
      </c>
      <c r="J606" s="24" t="s">
        <v>1810</v>
      </c>
      <c r="K606" s="24" t="s">
        <v>89</v>
      </c>
      <c r="L606" s="24">
        <v>0.6</v>
      </c>
      <c r="M606" s="24" t="s">
        <v>115</v>
      </c>
      <c r="N606" s="24" t="s">
        <v>116</v>
      </c>
      <c r="O606" s="24" t="s">
        <v>117</v>
      </c>
      <c r="P606" s="24" t="s">
        <v>72</v>
      </c>
      <c r="Q606" s="24">
        <v>25</v>
      </c>
      <c r="R606" s="24">
        <v>0</v>
      </c>
      <c r="S606" s="24">
        <v>25</v>
      </c>
      <c r="T606" s="23">
        <v>0</v>
      </c>
      <c r="U606" s="24">
        <v>0</v>
      </c>
      <c r="V606" s="26" t="s">
        <v>92</v>
      </c>
      <c r="W606" s="24" t="s">
        <v>119</v>
      </c>
      <c r="X606" s="24" t="str">
        <f t="shared" si="13"/>
        <v>堡坎300立方米，水沟300米</v>
      </c>
      <c r="Y606" s="24">
        <v>1</v>
      </c>
      <c r="Z606" s="24">
        <v>26</v>
      </c>
      <c r="AA606" s="24">
        <v>104</v>
      </c>
      <c r="AB606" s="24">
        <v>15</v>
      </c>
      <c r="AC606" s="24" t="s">
        <v>54</v>
      </c>
      <c r="AD606" s="24" t="s">
        <v>55</v>
      </c>
      <c r="AE606" s="24" t="s">
        <v>1748</v>
      </c>
      <c r="AF606" s="24" t="s">
        <v>1807</v>
      </c>
    </row>
    <row r="607" spans="1:247" s="1" customFormat="1" ht="36">
      <c r="A607" s="24">
        <v>589</v>
      </c>
      <c r="B607" s="23">
        <v>2023</v>
      </c>
      <c r="C607" s="23" t="s">
        <v>1811</v>
      </c>
      <c r="D607" s="23" t="s">
        <v>41</v>
      </c>
      <c r="E607" s="23" t="s">
        <v>42</v>
      </c>
      <c r="F607" s="23" t="s">
        <v>43</v>
      </c>
      <c r="G607" s="23" t="s">
        <v>1744</v>
      </c>
      <c r="H607" s="23" t="s">
        <v>1812</v>
      </c>
      <c r="I607" s="23" t="s">
        <v>211</v>
      </c>
      <c r="J607" s="23" t="s">
        <v>1813</v>
      </c>
      <c r="K607" s="23" t="s">
        <v>100</v>
      </c>
      <c r="L607" s="23">
        <v>10</v>
      </c>
      <c r="M607" s="24" t="s">
        <v>49</v>
      </c>
      <c r="N607" s="38" t="s">
        <v>107</v>
      </c>
      <c r="O607" s="23" t="s">
        <v>108</v>
      </c>
      <c r="P607" s="38" t="s">
        <v>118</v>
      </c>
      <c r="Q607" s="23">
        <v>40</v>
      </c>
      <c r="R607" s="23">
        <v>40</v>
      </c>
      <c r="S607" s="48">
        <v>0</v>
      </c>
      <c r="T607" s="49">
        <v>0</v>
      </c>
      <c r="U607" s="49">
        <v>0</v>
      </c>
      <c r="V607" s="26" t="s">
        <v>92</v>
      </c>
      <c r="W607" s="23" t="s">
        <v>1814</v>
      </c>
      <c r="X607" s="24" t="str">
        <f t="shared" si="13"/>
        <v>水库修缮10亩，垂钓位安装，便道维修、道路硬化400米等</v>
      </c>
      <c r="Y607" s="26">
        <v>1</v>
      </c>
      <c r="Z607" s="26">
        <v>75</v>
      </c>
      <c r="AA607" s="26">
        <v>286</v>
      </c>
      <c r="AB607" s="52">
        <v>285</v>
      </c>
      <c r="AC607" s="59" t="s">
        <v>54</v>
      </c>
      <c r="AD607" s="23" t="s">
        <v>55</v>
      </c>
      <c r="AE607" s="23" t="s">
        <v>1748</v>
      </c>
      <c r="AF607" s="23" t="s">
        <v>1812</v>
      </c>
      <c r="IJ607" s="20"/>
      <c r="IK607" s="20"/>
      <c r="IL607" s="20"/>
      <c r="IM607" s="20"/>
    </row>
    <row r="608" spans="1:248" s="5" customFormat="1" ht="36">
      <c r="A608" s="24">
        <v>590</v>
      </c>
      <c r="B608" s="24">
        <v>2023</v>
      </c>
      <c r="C608" s="24" t="s">
        <v>1815</v>
      </c>
      <c r="D608" s="24" t="s">
        <v>41</v>
      </c>
      <c r="E608" s="24" t="s">
        <v>42</v>
      </c>
      <c r="F608" s="24" t="s">
        <v>43</v>
      </c>
      <c r="G608" s="24" t="s">
        <v>1744</v>
      </c>
      <c r="H608" s="24" t="s">
        <v>1812</v>
      </c>
      <c r="I608" s="24" t="s">
        <v>211</v>
      </c>
      <c r="J608" s="24" t="s">
        <v>1816</v>
      </c>
      <c r="K608" s="24" t="s">
        <v>89</v>
      </c>
      <c r="L608" s="24">
        <v>0.5</v>
      </c>
      <c r="M608" s="24" t="s">
        <v>49</v>
      </c>
      <c r="N608" s="24" t="s">
        <v>107</v>
      </c>
      <c r="O608" s="24" t="s">
        <v>247</v>
      </c>
      <c r="P608" s="24" t="s">
        <v>118</v>
      </c>
      <c r="Q608" s="24">
        <v>30</v>
      </c>
      <c r="R608" s="24">
        <v>30</v>
      </c>
      <c r="S608" s="24">
        <v>0</v>
      </c>
      <c r="T608" s="24">
        <v>0</v>
      </c>
      <c r="U608" s="24">
        <v>0</v>
      </c>
      <c r="V608" s="26" t="s">
        <v>92</v>
      </c>
      <c r="W608" s="24" t="s">
        <v>1817</v>
      </c>
      <c r="X608" s="24" t="str">
        <f t="shared" si="13"/>
        <v>道路硬化500米*3米、水渠硬化300米30*30、150米40*60</v>
      </c>
      <c r="Y608" s="24">
        <v>1</v>
      </c>
      <c r="Z608" s="24">
        <v>63</v>
      </c>
      <c r="AA608" s="24">
        <v>184</v>
      </c>
      <c r="AB608" s="24">
        <v>11</v>
      </c>
      <c r="AC608" s="24" t="s">
        <v>54</v>
      </c>
      <c r="AD608" s="24" t="s">
        <v>55</v>
      </c>
      <c r="AE608" s="24" t="s">
        <v>1748</v>
      </c>
      <c r="AF608" s="24" t="s">
        <v>1812</v>
      </c>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c r="CG608" s="2"/>
      <c r="CH608" s="2"/>
      <c r="CI608" s="2"/>
      <c r="CJ608" s="2"/>
      <c r="CK608" s="2"/>
      <c r="CL608" s="2"/>
      <c r="CM608" s="2"/>
      <c r="CN608" s="2"/>
      <c r="CO608" s="2"/>
      <c r="CP608" s="2"/>
      <c r="CQ608" s="2"/>
      <c r="CR608" s="2"/>
      <c r="CS608" s="2"/>
      <c r="CT608" s="2"/>
      <c r="CU608" s="2"/>
      <c r="CV608" s="2"/>
      <c r="CW608" s="2"/>
      <c r="CX608" s="2"/>
      <c r="CY608" s="2"/>
      <c r="CZ608" s="2"/>
      <c r="DA608" s="2"/>
      <c r="DB608" s="2"/>
      <c r="DC608" s="2"/>
      <c r="DD608" s="2"/>
      <c r="DE608" s="2"/>
      <c r="DF608" s="2"/>
      <c r="DG608" s="2"/>
      <c r="DH608" s="2"/>
      <c r="DI608" s="2"/>
      <c r="DJ608" s="2"/>
      <c r="DK608" s="2"/>
      <c r="DL608" s="2"/>
      <c r="DM608" s="2"/>
      <c r="DN608" s="2"/>
      <c r="DO608" s="2"/>
      <c r="DP608" s="2"/>
      <c r="DQ608" s="2"/>
      <c r="DR608" s="2"/>
      <c r="DS608" s="2"/>
      <c r="DT608" s="2"/>
      <c r="DU608" s="2"/>
      <c r="DV608" s="2"/>
      <c r="DW608" s="2"/>
      <c r="DX608" s="2"/>
      <c r="DY608" s="2"/>
      <c r="DZ608" s="2"/>
      <c r="EA608" s="2"/>
      <c r="EB608" s="2"/>
      <c r="EC608" s="2"/>
      <c r="ED608" s="2"/>
      <c r="EE608" s="2"/>
      <c r="EF608" s="2"/>
      <c r="EG608" s="2"/>
      <c r="EH608" s="2"/>
      <c r="EI608" s="2"/>
      <c r="EJ608" s="2"/>
      <c r="EK608" s="2"/>
      <c r="EL608" s="2"/>
      <c r="EM608" s="2"/>
      <c r="EN608" s="2"/>
      <c r="EO608" s="2"/>
      <c r="EP608" s="2"/>
      <c r="EQ608" s="2"/>
      <c r="ER608" s="2"/>
      <c r="ES608" s="2"/>
      <c r="ET608" s="2"/>
      <c r="EU608" s="2"/>
      <c r="EV608" s="2"/>
      <c r="EW608" s="2"/>
      <c r="EX608" s="2"/>
      <c r="EY608" s="2"/>
      <c r="EZ608" s="2"/>
      <c r="FA608" s="2"/>
      <c r="FB608" s="2"/>
      <c r="FC608" s="2"/>
      <c r="FD608" s="2"/>
      <c r="FE608" s="2"/>
      <c r="FF608" s="2"/>
      <c r="FG608" s="2"/>
      <c r="FH608" s="2"/>
      <c r="FI608" s="2"/>
      <c r="FJ608" s="2"/>
      <c r="FK608" s="2"/>
      <c r="FL608" s="2"/>
      <c r="FM608" s="2"/>
      <c r="FN608" s="2"/>
      <c r="FO608" s="2"/>
      <c r="FP608" s="2"/>
      <c r="FQ608" s="2"/>
      <c r="FR608" s="2"/>
      <c r="FS608" s="2"/>
      <c r="FT608" s="2"/>
      <c r="FU608" s="2"/>
      <c r="FV608" s="2"/>
      <c r="FW608" s="2"/>
      <c r="FX608" s="2"/>
      <c r="FY608" s="2"/>
      <c r="FZ608" s="2"/>
      <c r="GA608" s="2"/>
      <c r="GB608" s="2"/>
      <c r="GC608" s="2"/>
      <c r="GD608" s="2"/>
      <c r="GE608" s="2"/>
      <c r="GF608" s="2"/>
      <c r="GG608" s="2"/>
      <c r="GH608" s="2"/>
      <c r="GI608" s="2"/>
      <c r="GJ608" s="2"/>
      <c r="GK608" s="2"/>
      <c r="GL608" s="2"/>
      <c r="GM608" s="2"/>
      <c r="GN608" s="2"/>
      <c r="GO608" s="2"/>
      <c r="GP608" s="2"/>
      <c r="GQ608" s="2"/>
      <c r="GR608" s="2"/>
      <c r="GS608" s="2"/>
      <c r="GT608" s="2"/>
      <c r="GU608" s="2"/>
      <c r="GV608" s="2"/>
      <c r="GW608" s="2"/>
      <c r="GX608" s="2"/>
      <c r="GY608" s="2"/>
      <c r="GZ608" s="2"/>
      <c r="HA608" s="2"/>
      <c r="HB608" s="2"/>
      <c r="HC608" s="2"/>
      <c r="HD608" s="2"/>
      <c r="HE608" s="2"/>
      <c r="HF608" s="2"/>
      <c r="HG608" s="2"/>
      <c r="HH608" s="2"/>
      <c r="HI608" s="2"/>
      <c r="HJ608" s="2"/>
      <c r="HK608" s="2"/>
      <c r="HL608" s="2"/>
      <c r="HM608" s="2"/>
      <c r="HN608" s="2"/>
      <c r="HO608" s="2"/>
      <c r="HP608" s="2"/>
      <c r="HQ608" s="2"/>
      <c r="HR608" s="2"/>
      <c r="HS608" s="2"/>
      <c r="HT608" s="2"/>
      <c r="HU608" s="2"/>
      <c r="HV608" s="2"/>
      <c r="HW608" s="2"/>
      <c r="HX608" s="2"/>
      <c r="HY608" s="2"/>
      <c r="HZ608" s="2"/>
      <c r="IA608" s="2"/>
      <c r="IB608" s="2"/>
      <c r="IC608" s="2"/>
      <c r="ID608" s="2"/>
      <c r="IE608" s="2"/>
      <c r="IF608" s="2"/>
      <c r="IG608" s="2"/>
      <c r="IH608" s="2"/>
      <c r="II608" s="2"/>
      <c r="IJ608" s="2"/>
      <c r="IK608" s="2"/>
      <c r="IL608" s="2"/>
      <c r="IM608" s="2"/>
      <c r="IN608" s="2"/>
    </row>
    <row r="609" spans="1:32" s="2" customFormat="1" ht="48">
      <c r="A609" s="24">
        <v>591</v>
      </c>
      <c r="B609" s="24">
        <v>2023</v>
      </c>
      <c r="C609" s="24" t="s">
        <v>1818</v>
      </c>
      <c r="D609" s="24" t="s">
        <v>41</v>
      </c>
      <c r="E609" s="24" t="s">
        <v>42</v>
      </c>
      <c r="F609" s="24" t="s">
        <v>43</v>
      </c>
      <c r="G609" s="24" t="s">
        <v>1744</v>
      </c>
      <c r="H609" s="24" t="s">
        <v>1760</v>
      </c>
      <c r="I609" s="24" t="s">
        <v>87</v>
      </c>
      <c r="J609" s="24" t="s">
        <v>1819</v>
      </c>
      <c r="K609" s="24" t="s">
        <v>192</v>
      </c>
      <c r="L609" s="24">
        <v>80</v>
      </c>
      <c r="M609" s="24" t="s">
        <v>49</v>
      </c>
      <c r="N609" s="24" t="s">
        <v>298</v>
      </c>
      <c r="O609" s="24" t="s">
        <v>299</v>
      </c>
      <c r="P609" s="24" t="s">
        <v>52</v>
      </c>
      <c r="Q609" s="24">
        <v>45</v>
      </c>
      <c r="R609" s="24">
        <v>45</v>
      </c>
      <c r="S609" s="24">
        <v>0</v>
      </c>
      <c r="T609" s="24"/>
      <c r="U609" s="24">
        <v>0</v>
      </c>
      <c r="V609" s="24" t="s">
        <v>92</v>
      </c>
      <c r="W609" s="24" t="s">
        <v>1820</v>
      </c>
      <c r="X609" s="24" t="str">
        <f t="shared" si="13"/>
        <v>附属设施80平方米，地面硬化400平方米等配套设施建设</v>
      </c>
      <c r="Y609" s="24">
        <v>1</v>
      </c>
      <c r="Z609" s="24">
        <v>85</v>
      </c>
      <c r="AA609" s="24">
        <v>357</v>
      </c>
      <c r="AB609" s="24">
        <v>65</v>
      </c>
      <c r="AC609" s="24" t="s">
        <v>54</v>
      </c>
      <c r="AD609" s="24" t="s">
        <v>55</v>
      </c>
      <c r="AE609" s="24" t="s">
        <v>1748</v>
      </c>
      <c r="AF609" s="24" t="s">
        <v>1821</v>
      </c>
    </row>
    <row r="610" spans="1:247" s="1" customFormat="1" ht="84">
      <c r="A610" s="24">
        <v>592</v>
      </c>
      <c r="B610" s="23">
        <v>2023</v>
      </c>
      <c r="C610" s="23" t="s">
        <v>1822</v>
      </c>
      <c r="D610" s="23" t="s">
        <v>41</v>
      </c>
      <c r="E610" s="23" t="s">
        <v>42</v>
      </c>
      <c r="F610" s="23" t="s">
        <v>43</v>
      </c>
      <c r="G610" s="23" t="s">
        <v>1744</v>
      </c>
      <c r="H610" s="23" t="s">
        <v>1760</v>
      </c>
      <c r="I610" s="23" t="s">
        <v>87</v>
      </c>
      <c r="J610" s="23" t="s">
        <v>1823</v>
      </c>
      <c r="K610" s="23" t="s">
        <v>192</v>
      </c>
      <c r="L610" s="23">
        <v>800</v>
      </c>
      <c r="M610" s="24" t="s">
        <v>49</v>
      </c>
      <c r="N610" s="26" t="s">
        <v>298</v>
      </c>
      <c r="O610" s="26" t="s">
        <v>299</v>
      </c>
      <c r="P610" s="23" t="s">
        <v>52</v>
      </c>
      <c r="Q610" s="23">
        <v>80</v>
      </c>
      <c r="R610" s="23">
        <v>80</v>
      </c>
      <c r="S610" s="48">
        <v>0</v>
      </c>
      <c r="T610" s="49">
        <v>0</v>
      </c>
      <c r="U610" s="49">
        <v>0</v>
      </c>
      <c r="V610" s="26" t="s">
        <v>92</v>
      </c>
      <c r="W610" s="23" t="s">
        <v>1824</v>
      </c>
      <c r="X610" s="24" t="str">
        <f t="shared" si="13"/>
        <v>用于加工酿造脐橙等果酒、饮料车间大棚800平方米、地面硬化1000平方米及排水、卫生间、房屋修缮等</v>
      </c>
      <c r="Y610" s="26">
        <v>1</v>
      </c>
      <c r="Z610" s="26">
        <v>95</v>
      </c>
      <c r="AA610" s="26">
        <v>384</v>
      </c>
      <c r="AB610" s="26">
        <v>15</v>
      </c>
      <c r="AC610" s="59" t="s">
        <v>54</v>
      </c>
      <c r="AD610" s="30" t="s">
        <v>55</v>
      </c>
      <c r="AE610" s="23" t="s">
        <v>1748</v>
      </c>
      <c r="AF610" s="28" t="s">
        <v>1760</v>
      </c>
      <c r="IJ610" s="20"/>
      <c r="IK610" s="20"/>
      <c r="IL610" s="20"/>
      <c r="IM610" s="20"/>
    </row>
    <row r="611" spans="1:247" s="1" customFormat="1" ht="72">
      <c r="A611" s="24">
        <v>593</v>
      </c>
      <c r="B611" s="23">
        <v>2023</v>
      </c>
      <c r="C611" s="23" t="s">
        <v>1825</v>
      </c>
      <c r="D611" s="23" t="s">
        <v>41</v>
      </c>
      <c r="E611" s="23" t="s">
        <v>42</v>
      </c>
      <c r="F611" s="23" t="s">
        <v>43</v>
      </c>
      <c r="G611" s="23" t="s">
        <v>1744</v>
      </c>
      <c r="H611" s="23" t="s">
        <v>1764</v>
      </c>
      <c r="I611" s="23" t="s">
        <v>635</v>
      </c>
      <c r="J611" s="23" t="s">
        <v>1826</v>
      </c>
      <c r="K611" s="39" t="s">
        <v>100</v>
      </c>
      <c r="L611" s="39">
        <v>20</v>
      </c>
      <c r="M611" s="24" t="s">
        <v>49</v>
      </c>
      <c r="N611" s="23" t="s">
        <v>90</v>
      </c>
      <c r="O611" s="23" t="s">
        <v>91</v>
      </c>
      <c r="P611" s="23" t="s">
        <v>52</v>
      </c>
      <c r="Q611" s="39">
        <v>45</v>
      </c>
      <c r="R611" s="39">
        <v>45</v>
      </c>
      <c r="S611" s="48">
        <v>0</v>
      </c>
      <c r="T611" s="49">
        <v>0</v>
      </c>
      <c r="U611" s="49">
        <v>0</v>
      </c>
      <c r="V611" s="26" t="s">
        <v>92</v>
      </c>
      <c r="W611" s="23" t="s">
        <v>1827</v>
      </c>
      <c r="X611" s="24" t="str">
        <f t="shared" si="13"/>
        <v>土地平整11000平方米，水沟1700米，步道1000米</v>
      </c>
      <c r="Y611" s="23">
        <v>1</v>
      </c>
      <c r="Z611" s="23">
        <v>65</v>
      </c>
      <c r="AA611" s="23">
        <v>268</v>
      </c>
      <c r="AB611" s="26">
        <v>13</v>
      </c>
      <c r="AC611" s="59" t="s">
        <v>54</v>
      </c>
      <c r="AD611" s="30" t="s">
        <v>55</v>
      </c>
      <c r="AE611" s="23" t="s">
        <v>1748</v>
      </c>
      <c r="AF611" s="28" t="s">
        <v>1764</v>
      </c>
      <c r="IJ611" s="20"/>
      <c r="IK611" s="20"/>
      <c r="IL611" s="20"/>
      <c r="IM611" s="20"/>
    </row>
    <row r="612" spans="1:247" s="1" customFormat="1" ht="72">
      <c r="A612" s="24">
        <v>594</v>
      </c>
      <c r="B612" s="23">
        <v>2023</v>
      </c>
      <c r="C612" s="23" t="s">
        <v>1828</v>
      </c>
      <c r="D612" s="23" t="s">
        <v>41</v>
      </c>
      <c r="E612" s="23" t="s">
        <v>42</v>
      </c>
      <c r="F612" s="23" t="s">
        <v>43</v>
      </c>
      <c r="G612" s="23" t="s">
        <v>1744</v>
      </c>
      <c r="H612" s="23" t="s">
        <v>1788</v>
      </c>
      <c r="I612" s="23" t="s">
        <v>211</v>
      </c>
      <c r="J612" s="23" t="s">
        <v>1829</v>
      </c>
      <c r="K612" s="23" t="s">
        <v>89</v>
      </c>
      <c r="L612" s="23">
        <v>0.4</v>
      </c>
      <c r="M612" s="23" t="s">
        <v>49</v>
      </c>
      <c r="N612" s="23" t="s">
        <v>90</v>
      </c>
      <c r="O612" s="23" t="s">
        <v>387</v>
      </c>
      <c r="P612" s="23" t="s">
        <v>52</v>
      </c>
      <c r="Q612" s="23">
        <v>15</v>
      </c>
      <c r="R612" s="23">
        <v>15</v>
      </c>
      <c r="S612" s="48">
        <v>0</v>
      </c>
      <c r="T612" s="49">
        <v>0</v>
      </c>
      <c r="U612" s="49">
        <v>0</v>
      </c>
      <c r="V612" s="26" t="s">
        <v>92</v>
      </c>
      <c r="W612" s="23" t="s">
        <v>1830</v>
      </c>
      <c r="X612" s="24" t="str">
        <f t="shared" si="13"/>
        <v>围档400米、鸡苗1000尾</v>
      </c>
      <c r="Y612" s="39">
        <v>1</v>
      </c>
      <c r="Z612" s="39">
        <v>28</v>
      </c>
      <c r="AA612" s="39">
        <v>102</v>
      </c>
      <c r="AB612" s="39">
        <v>15</v>
      </c>
      <c r="AC612" s="59" t="s">
        <v>54</v>
      </c>
      <c r="AD612" s="30" t="s">
        <v>55</v>
      </c>
      <c r="AE612" s="23" t="s">
        <v>1748</v>
      </c>
      <c r="AF612" s="28" t="s">
        <v>1788</v>
      </c>
      <c r="IJ612" s="20"/>
      <c r="IK612" s="20"/>
      <c r="IL612" s="20"/>
      <c r="IM612" s="20"/>
    </row>
    <row r="613" spans="1:248" s="5" customFormat="1" ht="84">
      <c r="A613" s="24">
        <v>595</v>
      </c>
      <c r="B613" s="24">
        <v>2023</v>
      </c>
      <c r="C613" s="24" t="s">
        <v>1831</v>
      </c>
      <c r="D613" s="24" t="s">
        <v>41</v>
      </c>
      <c r="E613" s="24" t="s">
        <v>42</v>
      </c>
      <c r="F613" s="24" t="s">
        <v>43</v>
      </c>
      <c r="G613" s="24" t="s">
        <v>1744</v>
      </c>
      <c r="H613" s="24" t="s">
        <v>1807</v>
      </c>
      <c r="I613" s="24" t="s">
        <v>186</v>
      </c>
      <c r="J613" s="24" t="s">
        <v>1832</v>
      </c>
      <c r="K613" s="24" t="s">
        <v>192</v>
      </c>
      <c r="L613" s="24">
        <v>900</v>
      </c>
      <c r="M613" s="24" t="s">
        <v>49</v>
      </c>
      <c r="N613" s="24" t="s">
        <v>107</v>
      </c>
      <c r="O613" s="24" t="s">
        <v>247</v>
      </c>
      <c r="P613" s="24" t="s">
        <v>118</v>
      </c>
      <c r="Q613" s="24">
        <v>42</v>
      </c>
      <c r="R613" s="24">
        <v>42</v>
      </c>
      <c r="S613" s="24">
        <v>0</v>
      </c>
      <c r="T613" s="24">
        <v>0</v>
      </c>
      <c r="U613" s="24">
        <v>0</v>
      </c>
      <c r="V613" s="26" t="s">
        <v>92</v>
      </c>
      <c r="W613" s="24" t="s">
        <v>1833</v>
      </c>
      <c r="X613" s="24" t="str">
        <f t="shared" si="13"/>
        <v>地面硬化900平方米，排水沟200米等</v>
      </c>
      <c r="Y613" s="24">
        <v>1</v>
      </c>
      <c r="Z613" s="24">
        <v>43</v>
      </c>
      <c r="AA613" s="24">
        <v>215</v>
      </c>
      <c r="AB613" s="24">
        <v>28</v>
      </c>
      <c r="AC613" s="24" t="s">
        <v>288</v>
      </c>
      <c r="AD613" s="24" t="s">
        <v>55</v>
      </c>
      <c r="AE613" s="24" t="s">
        <v>1748</v>
      </c>
      <c r="AF613" s="24" t="s">
        <v>1834</v>
      </c>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c r="CA613" s="2"/>
      <c r="CB613" s="2"/>
      <c r="CC613" s="2"/>
      <c r="CD613" s="2"/>
      <c r="CE613" s="2"/>
      <c r="CF613" s="2"/>
      <c r="CG613" s="2"/>
      <c r="CH613" s="2"/>
      <c r="CI613" s="2"/>
      <c r="CJ613" s="2"/>
      <c r="CK613" s="2"/>
      <c r="CL613" s="2"/>
      <c r="CM613" s="2"/>
      <c r="CN613" s="2"/>
      <c r="CO613" s="2"/>
      <c r="CP613" s="2"/>
      <c r="CQ613" s="2"/>
      <c r="CR613" s="2"/>
      <c r="CS613" s="2"/>
      <c r="CT613" s="2"/>
      <c r="CU613" s="2"/>
      <c r="CV613" s="2"/>
      <c r="CW613" s="2"/>
      <c r="CX613" s="2"/>
      <c r="CY613" s="2"/>
      <c r="CZ613" s="2"/>
      <c r="DA613" s="2"/>
      <c r="DB613" s="2"/>
      <c r="DC613" s="2"/>
      <c r="DD613" s="2"/>
      <c r="DE613" s="2"/>
      <c r="DF613" s="2"/>
      <c r="DG613" s="2"/>
      <c r="DH613" s="2"/>
      <c r="DI613" s="2"/>
      <c r="DJ613" s="2"/>
      <c r="DK613" s="2"/>
      <c r="DL613" s="2"/>
      <c r="DM613" s="2"/>
      <c r="DN613" s="2"/>
      <c r="DO613" s="2"/>
      <c r="DP613" s="2"/>
      <c r="DQ613" s="2"/>
      <c r="DR613" s="2"/>
      <c r="DS613" s="2"/>
      <c r="DT613" s="2"/>
      <c r="DU613" s="2"/>
      <c r="DV613" s="2"/>
      <c r="DW613" s="2"/>
      <c r="DX613" s="2"/>
      <c r="DY613" s="2"/>
      <c r="DZ613" s="2"/>
      <c r="EA613" s="2"/>
      <c r="EB613" s="2"/>
      <c r="EC613" s="2"/>
      <c r="ED613" s="2"/>
      <c r="EE613" s="2"/>
      <c r="EF613" s="2"/>
      <c r="EG613" s="2"/>
      <c r="EH613" s="2"/>
      <c r="EI613" s="2"/>
      <c r="EJ613" s="2"/>
      <c r="EK613" s="2"/>
      <c r="EL613" s="2"/>
      <c r="EM613" s="2"/>
      <c r="EN613" s="2"/>
      <c r="EO613" s="2"/>
      <c r="EP613" s="2"/>
      <c r="EQ613" s="2"/>
      <c r="ER613" s="2"/>
      <c r="ES613" s="2"/>
      <c r="ET613" s="2"/>
      <c r="EU613" s="2"/>
      <c r="EV613" s="2"/>
      <c r="EW613" s="2"/>
      <c r="EX613" s="2"/>
      <c r="EY613" s="2"/>
      <c r="EZ613" s="2"/>
      <c r="FA613" s="2"/>
      <c r="FB613" s="2"/>
      <c r="FC613" s="2"/>
      <c r="FD613" s="2"/>
      <c r="FE613" s="2"/>
      <c r="FF613" s="2"/>
      <c r="FG613" s="2"/>
      <c r="FH613" s="2"/>
      <c r="FI613" s="2"/>
      <c r="FJ613" s="2"/>
      <c r="FK613" s="2"/>
      <c r="FL613" s="2"/>
      <c r="FM613" s="2"/>
      <c r="FN613" s="2"/>
      <c r="FO613" s="2"/>
      <c r="FP613" s="2"/>
      <c r="FQ613" s="2"/>
      <c r="FR613" s="2"/>
      <c r="FS613" s="2"/>
      <c r="FT613" s="2"/>
      <c r="FU613" s="2"/>
      <c r="FV613" s="2"/>
      <c r="FW613" s="2"/>
      <c r="FX613" s="2"/>
      <c r="FY613" s="2"/>
      <c r="FZ613" s="2"/>
      <c r="GA613" s="2"/>
      <c r="GB613" s="2"/>
      <c r="GC613" s="2"/>
      <c r="GD613" s="2"/>
      <c r="GE613" s="2"/>
      <c r="GF613" s="2"/>
      <c r="GG613" s="2"/>
      <c r="GH613" s="2"/>
      <c r="GI613" s="2"/>
      <c r="GJ613" s="2"/>
      <c r="GK613" s="2"/>
      <c r="GL613" s="2"/>
      <c r="GM613" s="2"/>
      <c r="GN613" s="2"/>
      <c r="GO613" s="2"/>
      <c r="GP613" s="2"/>
      <c r="GQ613" s="2"/>
      <c r="GR613" s="2"/>
      <c r="GS613" s="2"/>
      <c r="GT613" s="2"/>
      <c r="GU613" s="2"/>
      <c r="GV613" s="2"/>
      <c r="GW613" s="2"/>
      <c r="GX613" s="2"/>
      <c r="GY613" s="2"/>
      <c r="GZ613" s="2"/>
      <c r="HA613" s="2"/>
      <c r="HB613" s="2"/>
      <c r="HC613" s="2"/>
      <c r="HD613" s="2"/>
      <c r="HE613" s="2"/>
      <c r="HF613" s="2"/>
      <c r="HG613" s="2"/>
      <c r="HH613" s="2"/>
      <c r="HI613" s="2"/>
      <c r="HJ613" s="2"/>
      <c r="HK613" s="2"/>
      <c r="HL613" s="2"/>
      <c r="HM613" s="2"/>
      <c r="HN613" s="2"/>
      <c r="HO613" s="2"/>
      <c r="HP613" s="2"/>
      <c r="HQ613" s="2"/>
      <c r="HR613" s="2"/>
      <c r="HS613" s="2"/>
      <c r="HT613" s="2"/>
      <c r="HU613" s="2"/>
      <c r="HV613" s="2"/>
      <c r="HW613" s="2"/>
      <c r="HX613" s="2"/>
      <c r="HY613" s="2"/>
      <c r="HZ613" s="2"/>
      <c r="IA613" s="2"/>
      <c r="IB613" s="2"/>
      <c r="IC613" s="2"/>
      <c r="ID613" s="2"/>
      <c r="IE613" s="2"/>
      <c r="IF613" s="2"/>
      <c r="IG613" s="2"/>
      <c r="IH613" s="2"/>
      <c r="II613" s="2"/>
      <c r="IJ613" s="2"/>
      <c r="IK613" s="2"/>
      <c r="IL613" s="2"/>
      <c r="IM613" s="2"/>
      <c r="IN613" s="2"/>
    </row>
    <row r="614" spans="1:247" s="1" customFormat="1" ht="36">
      <c r="A614" s="24">
        <v>596</v>
      </c>
      <c r="B614" s="23">
        <v>2023</v>
      </c>
      <c r="C614" s="28" t="s">
        <v>1835</v>
      </c>
      <c r="D614" s="23" t="s">
        <v>41</v>
      </c>
      <c r="E614" s="23" t="s">
        <v>42</v>
      </c>
      <c r="F614" s="23" t="s">
        <v>43</v>
      </c>
      <c r="G614" s="23" t="s">
        <v>1744</v>
      </c>
      <c r="H614" s="23" t="s">
        <v>1764</v>
      </c>
      <c r="I614" s="24" t="s">
        <v>635</v>
      </c>
      <c r="J614" s="28" t="s">
        <v>1836</v>
      </c>
      <c r="K614" s="28" t="s">
        <v>89</v>
      </c>
      <c r="L614" s="28">
        <v>1</v>
      </c>
      <c r="M614" s="28" t="s">
        <v>115</v>
      </c>
      <c r="N614" s="28" t="s">
        <v>125</v>
      </c>
      <c r="O614" s="28" t="s">
        <v>254</v>
      </c>
      <c r="P614" s="38" t="s">
        <v>118</v>
      </c>
      <c r="Q614" s="28">
        <v>43.5</v>
      </c>
      <c r="R614" s="28">
        <v>43.5</v>
      </c>
      <c r="S614" s="48">
        <v>0</v>
      </c>
      <c r="T614" s="49">
        <v>0</v>
      </c>
      <c r="U614" s="49">
        <v>0</v>
      </c>
      <c r="V614" s="26" t="s">
        <v>92</v>
      </c>
      <c r="W614" s="24" t="s">
        <v>119</v>
      </c>
      <c r="X614" s="24" t="str">
        <f t="shared" si="13"/>
        <v>道路硬化1千米</v>
      </c>
      <c r="Y614" s="39">
        <v>1</v>
      </c>
      <c r="Z614" s="39">
        <v>28</v>
      </c>
      <c r="AA614" s="39">
        <v>102</v>
      </c>
      <c r="AB614" s="39">
        <v>10</v>
      </c>
      <c r="AC614" s="59" t="s">
        <v>54</v>
      </c>
      <c r="AD614" s="26" t="s">
        <v>255</v>
      </c>
      <c r="AE614" s="23" t="s">
        <v>1748</v>
      </c>
      <c r="AF614" s="28" t="s">
        <v>1764</v>
      </c>
      <c r="IJ614" s="20"/>
      <c r="IK614" s="20"/>
      <c r="IL614" s="20"/>
      <c r="IM614" s="20"/>
    </row>
    <row r="615" spans="1:247" s="1" customFormat="1" ht="36">
      <c r="A615" s="24">
        <v>597</v>
      </c>
      <c r="B615" s="23">
        <v>2023</v>
      </c>
      <c r="C615" s="28" t="s">
        <v>1837</v>
      </c>
      <c r="D615" s="23" t="s">
        <v>41</v>
      </c>
      <c r="E615" s="23" t="s">
        <v>42</v>
      </c>
      <c r="F615" s="23" t="s">
        <v>43</v>
      </c>
      <c r="G615" s="23" t="s">
        <v>1744</v>
      </c>
      <c r="H615" s="23" t="s">
        <v>1756</v>
      </c>
      <c r="I615" s="28" t="s">
        <v>87</v>
      </c>
      <c r="J615" s="28" t="s">
        <v>1838</v>
      </c>
      <c r="K615" s="28" t="s">
        <v>89</v>
      </c>
      <c r="L615" s="28">
        <v>0.8</v>
      </c>
      <c r="M615" s="28" t="s">
        <v>115</v>
      </c>
      <c r="N615" s="28" t="s">
        <v>125</v>
      </c>
      <c r="O615" s="28" t="s">
        <v>254</v>
      </c>
      <c r="P615" s="38" t="s">
        <v>118</v>
      </c>
      <c r="Q615" s="28">
        <v>34.8</v>
      </c>
      <c r="R615" s="28">
        <v>34.8</v>
      </c>
      <c r="S615" s="48">
        <v>0</v>
      </c>
      <c r="T615" s="49">
        <v>0</v>
      </c>
      <c r="U615" s="49">
        <v>0</v>
      </c>
      <c r="V615" s="26" t="s">
        <v>92</v>
      </c>
      <c r="W615" s="24" t="s">
        <v>119</v>
      </c>
      <c r="X615" s="24" t="str">
        <f t="shared" si="13"/>
        <v>道路硬化800米</v>
      </c>
      <c r="Y615" s="52">
        <v>1</v>
      </c>
      <c r="Z615" s="52">
        <v>35</v>
      </c>
      <c r="AA615" s="52">
        <v>135</v>
      </c>
      <c r="AB615" s="52">
        <v>13</v>
      </c>
      <c r="AC615" s="59" t="s">
        <v>54</v>
      </c>
      <c r="AD615" s="26" t="s">
        <v>255</v>
      </c>
      <c r="AE615" s="23" t="s">
        <v>1748</v>
      </c>
      <c r="AF615" s="28" t="s">
        <v>1756</v>
      </c>
      <c r="IJ615" s="20"/>
      <c r="IK615" s="20"/>
      <c r="IL615" s="20"/>
      <c r="IM615" s="20"/>
    </row>
    <row r="616" spans="1:247" s="1" customFormat="1" ht="36">
      <c r="A616" s="24">
        <v>598</v>
      </c>
      <c r="B616" s="23">
        <v>2023</v>
      </c>
      <c r="C616" s="28" t="s">
        <v>1839</v>
      </c>
      <c r="D616" s="23" t="s">
        <v>41</v>
      </c>
      <c r="E616" s="23" t="s">
        <v>42</v>
      </c>
      <c r="F616" s="23" t="s">
        <v>43</v>
      </c>
      <c r="G616" s="23" t="s">
        <v>1744</v>
      </c>
      <c r="H616" s="23" t="s">
        <v>1840</v>
      </c>
      <c r="I616" s="28" t="s">
        <v>87</v>
      </c>
      <c r="J616" s="28" t="s">
        <v>1841</v>
      </c>
      <c r="K616" s="23" t="s">
        <v>89</v>
      </c>
      <c r="L616" s="28">
        <v>0.2</v>
      </c>
      <c r="M616" s="28" t="s">
        <v>115</v>
      </c>
      <c r="N616" s="28" t="s">
        <v>125</v>
      </c>
      <c r="O616" s="28" t="s">
        <v>254</v>
      </c>
      <c r="P616" s="38" t="s">
        <v>72</v>
      </c>
      <c r="Q616" s="28">
        <v>20</v>
      </c>
      <c r="R616" s="28">
        <v>20</v>
      </c>
      <c r="S616" s="48">
        <v>0</v>
      </c>
      <c r="T616" s="49">
        <v>0</v>
      </c>
      <c r="U616" s="49">
        <v>0</v>
      </c>
      <c r="V616" s="26" t="s">
        <v>92</v>
      </c>
      <c r="W616" s="24" t="s">
        <v>119</v>
      </c>
      <c r="X616" s="24" t="str">
        <f t="shared" si="13"/>
        <v>道路维修200</v>
      </c>
      <c r="Y616" s="52">
        <v>1</v>
      </c>
      <c r="Z616" s="26">
        <v>29</v>
      </c>
      <c r="AA616" s="26">
        <v>126</v>
      </c>
      <c r="AB616" s="26">
        <v>11</v>
      </c>
      <c r="AC616" s="59" t="s">
        <v>54</v>
      </c>
      <c r="AD616" s="26" t="s">
        <v>255</v>
      </c>
      <c r="AE616" s="23" t="s">
        <v>1748</v>
      </c>
      <c r="AF616" s="28" t="s">
        <v>1840</v>
      </c>
      <c r="IJ616" s="20"/>
      <c r="IK616" s="20"/>
      <c r="IL616" s="20"/>
      <c r="IM616" s="20"/>
    </row>
    <row r="617" spans="1:247" s="1" customFormat="1" ht="36">
      <c r="A617" s="24">
        <v>599</v>
      </c>
      <c r="B617" s="23">
        <v>2023</v>
      </c>
      <c r="C617" s="28" t="s">
        <v>1842</v>
      </c>
      <c r="D617" s="23" t="s">
        <v>41</v>
      </c>
      <c r="E617" s="23" t="s">
        <v>42</v>
      </c>
      <c r="F617" s="23" t="s">
        <v>43</v>
      </c>
      <c r="G617" s="23" t="s">
        <v>1744</v>
      </c>
      <c r="H617" s="23" t="s">
        <v>1843</v>
      </c>
      <c r="I617" s="28" t="s">
        <v>87</v>
      </c>
      <c r="J617" s="28" t="s">
        <v>1844</v>
      </c>
      <c r="K617" s="28" t="s">
        <v>89</v>
      </c>
      <c r="L617" s="28">
        <v>0.6</v>
      </c>
      <c r="M617" s="28" t="s">
        <v>115</v>
      </c>
      <c r="N617" s="28" t="s">
        <v>125</v>
      </c>
      <c r="O617" s="28" t="s">
        <v>254</v>
      </c>
      <c r="P617" s="38" t="s">
        <v>72</v>
      </c>
      <c r="Q617" s="28">
        <v>28</v>
      </c>
      <c r="R617" s="28">
        <v>28</v>
      </c>
      <c r="S617" s="48">
        <v>0</v>
      </c>
      <c r="T617" s="49">
        <v>0</v>
      </c>
      <c r="U617" s="49">
        <v>0</v>
      </c>
      <c r="V617" s="26" t="s">
        <v>92</v>
      </c>
      <c r="W617" s="24" t="s">
        <v>119</v>
      </c>
      <c r="X617" s="24" t="str">
        <f t="shared" si="13"/>
        <v>道路维修600米、宽3米</v>
      </c>
      <c r="Y617" s="52">
        <v>1</v>
      </c>
      <c r="Z617" s="26">
        <v>38</v>
      </c>
      <c r="AA617" s="26">
        <v>165</v>
      </c>
      <c r="AB617" s="23">
        <v>16</v>
      </c>
      <c r="AC617" s="59" t="s">
        <v>54</v>
      </c>
      <c r="AD617" s="26" t="s">
        <v>255</v>
      </c>
      <c r="AE617" s="23" t="s">
        <v>1748</v>
      </c>
      <c r="AF617" s="28" t="s">
        <v>1843</v>
      </c>
      <c r="IJ617" s="20"/>
      <c r="IK617" s="20"/>
      <c r="IL617" s="20"/>
      <c r="IM617" s="20"/>
    </row>
    <row r="618" spans="1:247" s="1" customFormat="1" ht="36">
      <c r="A618" s="24">
        <v>600</v>
      </c>
      <c r="B618" s="23">
        <v>2023</v>
      </c>
      <c r="C618" s="23" t="s">
        <v>1845</v>
      </c>
      <c r="D618" s="23" t="s">
        <v>41</v>
      </c>
      <c r="E618" s="23" t="s">
        <v>42</v>
      </c>
      <c r="F618" s="23" t="s">
        <v>43</v>
      </c>
      <c r="G618" s="23" t="s">
        <v>1744</v>
      </c>
      <c r="H618" s="23" t="s">
        <v>1760</v>
      </c>
      <c r="I618" s="23" t="s">
        <v>87</v>
      </c>
      <c r="J618" s="23" t="s">
        <v>1846</v>
      </c>
      <c r="K618" s="28" t="s">
        <v>89</v>
      </c>
      <c r="L618" s="23">
        <v>0.55</v>
      </c>
      <c r="M618" s="23" t="s">
        <v>115</v>
      </c>
      <c r="N618" s="23" t="s">
        <v>125</v>
      </c>
      <c r="O618" s="23" t="s">
        <v>254</v>
      </c>
      <c r="P618" s="23" t="s">
        <v>72</v>
      </c>
      <c r="Q618" s="23">
        <v>40</v>
      </c>
      <c r="R618" s="23">
        <v>40</v>
      </c>
      <c r="S618" s="48">
        <v>0</v>
      </c>
      <c r="T618" s="49">
        <v>0</v>
      </c>
      <c r="U618" s="49">
        <v>0</v>
      </c>
      <c r="V618" s="26" t="s">
        <v>92</v>
      </c>
      <c r="W618" s="24" t="s">
        <v>119</v>
      </c>
      <c r="X618" s="24" t="str">
        <f t="shared" si="13"/>
        <v>道路维修600米、宽3.5米</v>
      </c>
      <c r="Y618" s="26">
        <v>1</v>
      </c>
      <c r="Z618" s="26">
        <v>38</v>
      </c>
      <c r="AA618" s="26">
        <v>165</v>
      </c>
      <c r="AB618" s="23">
        <v>16</v>
      </c>
      <c r="AC618" s="59" t="s">
        <v>54</v>
      </c>
      <c r="AD618" s="26" t="s">
        <v>255</v>
      </c>
      <c r="AE618" s="23" t="s">
        <v>1748</v>
      </c>
      <c r="AF618" s="23" t="s">
        <v>1760</v>
      </c>
      <c r="IJ618" s="20"/>
      <c r="IK618" s="20"/>
      <c r="IL618" s="20"/>
      <c r="IM618" s="20"/>
    </row>
    <row r="619" spans="1:247" s="1" customFormat="1" ht="36">
      <c r="A619" s="24">
        <v>601</v>
      </c>
      <c r="B619" s="23">
        <v>2023</v>
      </c>
      <c r="C619" s="28" t="s">
        <v>1847</v>
      </c>
      <c r="D619" s="23" t="s">
        <v>41</v>
      </c>
      <c r="E619" s="23" t="s">
        <v>42</v>
      </c>
      <c r="F619" s="23" t="s">
        <v>43</v>
      </c>
      <c r="G619" s="23" t="s">
        <v>1744</v>
      </c>
      <c r="H619" s="23" t="s">
        <v>1769</v>
      </c>
      <c r="I619" s="28" t="s">
        <v>87</v>
      </c>
      <c r="J619" s="28" t="s">
        <v>1848</v>
      </c>
      <c r="K619" s="28" t="s">
        <v>89</v>
      </c>
      <c r="L619" s="28">
        <v>0.4</v>
      </c>
      <c r="M619" s="28" t="s">
        <v>115</v>
      </c>
      <c r="N619" s="28" t="s">
        <v>125</v>
      </c>
      <c r="O619" s="28" t="s">
        <v>254</v>
      </c>
      <c r="P619" s="38" t="s">
        <v>72</v>
      </c>
      <c r="Q619" s="28">
        <v>25</v>
      </c>
      <c r="R619" s="28">
        <v>25</v>
      </c>
      <c r="S619" s="48">
        <v>0</v>
      </c>
      <c r="T619" s="49">
        <v>0</v>
      </c>
      <c r="U619" s="49">
        <v>0</v>
      </c>
      <c r="V619" s="26" t="s">
        <v>92</v>
      </c>
      <c r="W619" s="24" t="s">
        <v>119</v>
      </c>
      <c r="X619" s="24" t="str">
        <f t="shared" si="13"/>
        <v>道路维修400米、宽3.5米</v>
      </c>
      <c r="Y619" s="52">
        <v>1</v>
      </c>
      <c r="Z619" s="26">
        <v>56</v>
      </c>
      <c r="AA619" s="26">
        <v>208</v>
      </c>
      <c r="AB619" s="23">
        <v>20</v>
      </c>
      <c r="AC619" s="59" t="s">
        <v>54</v>
      </c>
      <c r="AD619" s="26" t="s">
        <v>255</v>
      </c>
      <c r="AE619" s="23" t="s">
        <v>1748</v>
      </c>
      <c r="AF619" s="28" t="s">
        <v>1769</v>
      </c>
      <c r="IJ619" s="20"/>
      <c r="IK619" s="20"/>
      <c r="IL619" s="20"/>
      <c r="IM619" s="20"/>
    </row>
    <row r="620" spans="1:247" s="1" customFormat="1" ht="36">
      <c r="A620" s="24">
        <v>602</v>
      </c>
      <c r="B620" s="23">
        <v>2023</v>
      </c>
      <c r="C620" s="28" t="s">
        <v>1849</v>
      </c>
      <c r="D620" s="23" t="s">
        <v>41</v>
      </c>
      <c r="E620" s="23" t="s">
        <v>42</v>
      </c>
      <c r="F620" s="23" t="s">
        <v>43</v>
      </c>
      <c r="G620" s="23" t="s">
        <v>1744</v>
      </c>
      <c r="H620" s="23" t="s">
        <v>1803</v>
      </c>
      <c r="I620" s="28" t="s">
        <v>87</v>
      </c>
      <c r="J620" s="28" t="s">
        <v>1850</v>
      </c>
      <c r="K620" s="28" t="s">
        <v>89</v>
      </c>
      <c r="L620" s="28">
        <v>0.4</v>
      </c>
      <c r="M620" s="28" t="s">
        <v>115</v>
      </c>
      <c r="N620" s="28" t="s">
        <v>125</v>
      </c>
      <c r="O620" s="28" t="s">
        <v>254</v>
      </c>
      <c r="P620" s="38" t="s">
        <v>72</v>
      </c>
      <c r="Q620" s="28">
        <v>23</v>
      </c>
      <c r="R620" s="28">
        <v>23</v>
      </c>
      <c r="S620" s="48">
        <v>0</v>
      </c>
      <c r="T620" s="49">
        <v>0</v>
      </c>
      <c r="U620" s="49">
        <v>0</v>
      </c>
      <c r="V620" s="26" t="s">
        <v>92</v>
      </c>
      <c r="W620" s="24" t="s">
        <v>119</v>
      </c>
      <c r="X620" s="24" t="str">
        <f t="shared" si="13"/>
        <v>道路硬化400米、宽3.5米</v>
      </c>
      <c r="Y620" s="52">
        <v>1</v>
      </c>
      <c r="Z620" s="26">
        <v>49</v>
      </c>
      <c r="AA620" s="26">
        <v>185</v>
      </c>
      <c r="AB620" s="23">
        <v>19</v>
      </c>
      <c r="AC620" s="59" t="s">
        <v>54</v>
      </c>
      <c r="AD620" s="26" t="s">
        <v>255</v>
      </c>
      <c r="AE620" s="23" t="s">
        <v>1748</v>
      </c>
      <c r="AF620" s="28" t="s">
        <v>1803</v>
      </c>
      <c r="IJ620" s="20"/>
      <c r="IK620" s="20"/>
      <c r="IL620" s="20"/>
      <c r="IM620" s="20"/>
    </row>
    <row r="621" spans="1:32" s="2" customFormat="1" ht="48">
      <c r="A621" s="24">
        <v>603</v>
      </c>
      <c r="B621" s="24">
        <v>2023</v>
      </c>
      <c r="C621" s="24" t="s">
        <v>1851</v>
      </c>
      <c r="D621" s="24" t="s">
        <v>41</v>
      </c>
      <c r="E621" s="24" t="s">
        <v>42</v>
      </c>
      <c r="F621" s="24" t="s">
        <v>43</v>
      </c>
      <c r="G621" s="24" t="s">
        <v>1744</v>
      </c>
      <c r="H621" s="24" t="s">
        <v>1812</v>
      </c>
      <c r="I621" s="24" t="s">
        <v>211</v>
      </c>
      <c r="J621" s="24" t="s">
        <v>1852</v>
      </c>
      <c r="K621" s="24" t="s">
        <v>89</v>
      </c>
      <c r="L621" s="24">
        <v>2</v>
      </c>
      <c r="M621" s="24" t="s">
        <v>115</v>
      </c>
      <c r="N621" s="24" t="s">
        <v>125</v>
      </c>
      <c r="O621" s="24" t="s">
        <v>254</v>
      </c>
      <c r="P621" s="24" t="s">
        <v>72</v>
      </c>
      <c r="Q621" s="24">
        <v>40</v>
      </c>
      <c r="R621" s="24">
        <v>40</v>
      </c>
      <c r="S621" s="24">
        <v>0</v>
      </c>
      <c r="T621" s="24">
        <v>0</v>
      </c>
      <c r="U621" s="24">
        <v>0</v>
      </c>
      <c r="V621" s="26" t="s">
        <v>92</v>
      </c>
      <c r="W621" s="24" t="s">
        <v>218</v>
      </c>
      <c r="X621" s="24" t="str">
        <f t="shared" si="13"/>
        <v>道路扩宽1米，长2000米</v>
      </c>
      <c r="Y621" s="24">
        <v>1</v>
      </c>
      <c r="Z621" s="24">
        <v>48</v>
      </c>
      <c r="AA621" s="24">
        <v>267</v>
      </c>
      <c r="AB621" s="24">
        <v>28</v>
      </c>
      <c r="AC621" s="24" t="s">
        <v>54</v>
      </c>
      <c r="AD621" s="24" t="s">
        <v>279</v>
      </c>
      <c r="AE621" s="24" t="s">
        <v>1748</v>
      </c>
      <c r="AF621" s="24" t="s">
        <v>1812</v>
      </c>
    </row>
    <row r="622" spans="1:32" s="2" customFormat="1" ht="36">
      <c r="A622" s="24">
        <v>604</v>
      </c>
      <c r="B622" s="24">
        <v>2023</v>
      </c>
      <c r="C622" s="24" t="s">
        <v>1853</v>
      </c>
      <c r="D622" s="24" t="s">
        <v>41</v>
      </c>
      <c r="E622" s="24" t="s">
        <v>42</v>
      </c>
      <c r="F622" s="24" t="s">
        <v>43</v>
      </c>
      <c r="G622" s="24" t="s">
        <v>1744</v>
      </c>
      <c r="H622" s="24" t="s">
        <v>1788</v>
      </c>
      <c r="I622" s="24" t="s">
        <v>211</v>
      </c>
      <c r="J622" s="24" t="s">
        <v>1854</v>
      </c>
      <c r="K622" s="24" t="s">
        <v>216</v>
      </c>
      <c r="L622" s="24">
        <v>550</v>
      </c>
      <c r="M622" s="24" t="s">
        <v>115</v>
      </c>
      <c r="N622" s="24" t="s">
        <v>125</v>
      </c>
      <c r="O622" s="24" t="s">
        <v>217</v>
      </c>
      <c r="P622" s="24" t="s">
        <v>72</v>
      </c>
      <c r="Q622" s="24">
        <v>30</v>
      </c>
      <c r="R622" s="24">
        <v>30</v>
      </c>
      <c r="S622" s="24">
        <v>0</v>
      </c>
      <c r="T622" s="24">
        <v>0</v>
      </c>
      <c r="U622" s="24">
        <v>0</v>
      </c>
      <c r="V622" s="26" t="s">
        <v>92</v>
      </c>
      <c r="W622" s="24" t="s">
        <v>119</v>
      </c>
      <c r="X622" s="24" t="str">
        <f t="shared" si="13"/>
        <v>防洪堤550立方米</v>
      </c>
      <c r="Y622" s="24">
        <v>1</v>
      </c>
      <c r="Z622" s="24">
        <v>31</v>
      </c>
      <c r="AA622" s="24">
        <v>125</v>
      </c>
      <c r="AB622" s="24">
        <v>19</v>
      </c>
      <c r="AC622" s="24" t="s">
        <v>54</v>
      </c>
      <c r="AD622" s="24" t="s">
        <v>129</v>
      </c>
      <c r="AE622" s="24" t="s">
        <v>1748</v>
      </c>
      <c r="AF622" s="24" t="s">
        <v>1788</v>
      </c>
    </row>
    <row r="623" spans="1:247" s="4" customFormat="1" ht="36">
      <c r="A623" s="24">
        <v>605</v>
      </c>
      <c r="B623" s="23">
        <v>2023</v>
      </c>
      <c r="C623" s="23" t="s">
        <v>1855</v>
      </c>
      <c r="D623" s="23" t="s">
        <v>41</v>
      </c>
      <c r="E623" s="23" t="s">
        <v>42</v>
      </c>
      <c r="F623" s="23" t="s">
        <v>43</v>
      </c>
      <c r="G623" s="23" t="s">
        <v>1744</v>
      </c>
      <c r="H623" s="23" t="s">
        <v>1807</v>
      </c>
      <c r="I623" s="26" t="s">
        <v>186</v>
      </c>
      <c r="J623" s="23" t="s">
        <v>1856</v>
      </c>
      <c r="K623" s="23" t="s">
        <v>89</v>
      </c>
      <c r="L623" s="23">
        <v>0.38</v>
      </c>
      <c r="M623" s="23" t="s">
        <v>115</v>
      </c>
      <c r="N623" s="23" t="s">
        <v>125</v>
      </c>
      <c r="O623" s="23" t="s">
        <v>254</v>
      </c>
      <c r="P623" s="23" t="s">
        <v>72</v>
      </c>
      <c r="Q623" s="23">
        <v>20</v>
      </c>
      <c r="R623" s="23">
        <v>20</v>
      </c>
      <c r="S623" s="48">
        <v>0</v>
      </c>
      <c r="T623" s="49">
        <v>0</v>
      </c>
      <c r="U623" s="49">
        <v>0</v>
      </c>
      <c r="V623" s="26" t="s">
        <v>92</v>
      </c>
      <c r="W623" s="24" t="s">
        <v>119</v>
      </c>
      <c r="X623" s="24" t="str">
        <f t="shared" si="13"/>
        <v>产业道路长380米、宽3.5米</v>
      </c>
      <c r="Y623" s="24">
        <v>1</v>
      </c>
      <c r="Z623" s="148">
        <v>35</v>
      </c>
      <c r="AA623" s="148">
        <v>108</v>
      </c>
      <c r="AB623" s="23">
        <v>10</v>
      </c>
      <c r="AC623" s="59" t="s">
        <v>54</v>
      </c>
      <c r="AD623" s="26" t="s">
        <v>255</v>
      </c>
      <c r="AE623" s="23" t="s">
        <v>1748</v>
      </c>
      <c r="AF623" s="23" t="s">
        <v>1807</v>
      </c>
      <c r="IJ623" s="62"/>
      <c r="IK623" s="62"/>
      <c r="IL623" s="62"/>
      <c r="IM623" s="62"/>
    </row>
    <row r="624" spans="1:32" s="2" customFormat="1" ht="48">
      <c r="A624" s="24">
        <v>606</v>
      </c>
      <c r="B624" s="24">
        <v>2023</v>
      </c>
      <c r="C624" s="24" t="s">
        <v>1857</v>
      </c>
      <c r="D624" s="24" t="s">
        <v>41</v>
      </c>
      <c r="E624" s="24" t="s">
        <v>42</v>
      </c>
      <c r="F624" s="24" t="s">
        <v>43</v>
      </c>
      <c r="G624" s="24" t="s">
        <v>1744</v>
      </c>
      <c r="H624" s="24" t="s">
        <v>1807</v>
      </c>
      <c r="I624" s="24" t="s">
        <v>186</v>
      </c>
      <c r="J624" s="24" t="s">
        <v>1858</v>
      </c>
      <c r="K624" s="24" t="s">
        <v>89</v>
      </c>
      <c r="L624" s="24">
        <v>1.1</v>
      </c>
      <c r="M624" s="24" t="s">
        <v>115</v>
      </c>
      <c r="N624" s="24" t="s">
        <v>125</v>
      </c>
      <c r="O624" s="24" t="s">
        <v>205</v>
      </c>
      <c r="P624" s="24" t="s">
        <v>118</v>
      </c>
      <c r="Q624" s="24">
        <v>68</v>
      </c>
      <c r="R624" s="24">
        <v>68</v>
      </c>
      <c r="S624" s="24">
        <v>0</v>
      </c>
      <c r="T624" s="24">
        <v>0</v>
      </c>
      <c r="U624" s="24">
        <v>0</v>
      </c>
      <c r="V624" s="26" t="s">
        <v>92</v>
      </c>
      <c r="W624" s="24" t="s">
        <v>218</v>
      </c>
      <c r="X624" s="24" t="str">
        <f t="shared" si="13"/>
        <v>道路建设约1100米，宽4.5米</v>
      </c>
      <c r="Y624" s="24">
        <v>1</v>
      </c>
      <c r="Z624" s="24">
        <v>47</v>
      </c>
      <c r="AA624" s="24">
        <v>138</v>
      </c>
      <c r="AB624" s="24">
        <v>18</v>
      </c>
      <c r="AC624" s="24" t="s">
        <v>54</v>
      </c>
      <c r="AD624" s="24" t="s">
        <v>207</v>
      </c>
      <c r="AE624" s="24" t="s">
        <v>1748</v>
      </c>
      <c r="AF624" s="24" t="s">
        <v>1807</v>
      </c>
    </row>
    <row r="625" spans="1:247" s="4" customFormat="1" ht="72">
      <c r="A625" s="24">
        <v>607</v>
      </c>
      <c r="B625" s="23">
        <v>2023</v>
      </c>
      <c r="C625" s="23" t="s">
        <v>1859</v>
      </c>
      <c r="D625" s="23" t="s">
        <v>41</v>
      </c>
      <c r="E625" s="23" t="s">
        <v>42</v>
      </c>
      <c r="F625" s="23" t="s">
        <v>43</v>
      </c>
      <c r="G625" s="23" t="s">
        <v>1744</v>
      </c>
      <c r="H625" s="23" t="s">
        <v>1860</v>
      </c>
      <c r="I625" s="23" t="s">
        <v>87</v>
      </c>
      <c r="J625" s="23" t="s">
        <v>1861</v>
      </c>
      <c r="K625" s="23" t="s">
        <v>100</v>
      </c>
      <c r="L625" s="23">
        <v>100</v>
      </c>
      <c r="M625" s="24" t="s">
        <v>49</v>
      </c>
      <c r="N625" s="23" t="s">
        <v>90</v>
      </c>
      <c r="O625" s="23" t="s">
        <v>91</v>
      </c>
      <c r="P625" s="23" t="s">
        <v>52</v>
      </c>
      <c r="Q625" s="23">
        <v>45</v>
      </c>
      <c r="R625" s="23">
        <v>45</v>
      </c>
      <c r="S625" s="48">
        <v>0</v>
      </c>
      <c r="T625" s="49">
        <v>0</v>
      </c>
      <c r="U625" s="49">
        <v>0</v>
      </c>
      <c r="V625" s="26" t="s">
        <v>92</v>
      </c>
      <c r="W625" s="23" t="s">
        <v>1862</v>
      </c>
      <c r="X625" s="24" t="str">
        <f t="shared" si="13"/>
        <v>新开茶叶脐橙基地基础设施100亩（含打带、生产道路、土地流转等前期基础设施）</v>
      </c>
      <c r="Y625" s="26">
        <v>1</v>
      </c>
      <c r="Z625" s="26">
        <v>75</v>
      </c>
      <c r="AA625" s="26">
        <v>305</v>
      </c>
      <c r="AB625" s="26">
        <v>261</v>
      </c>
      <c r="AC625" s="59" t="s">
        <v>54</v>
      </c>
      <c r="AD625" s="23" t="s">
        <v>55</v>
      </c>
      <c r="AE625" s="23" t="s">
        <v>1748</v>
      </c>
      <c r="AF625" s="23" t="s">
        <v>1860</v>
      </c>
      <c r="IJ625" s="62"/>
      <c r="IK625" s="62"/>
      <c r="IL625" s="62"/>
      <c r="IM625" s="62"/>
    </row>
    <row r="626" spans="1:247" s="4" customFormat="1" ht="72">
      <c r="A626" s="24">
        <v>608</v>
      </c>
      <c r="B626" s="23">
        <v>2023</v>
      </c>
      <c r="C626" s="23" t="s">
        <v>1863</v>
      </c>
      <c r="D626" s="23" t="s">
        <v>41</v>
      </c>
      <c r="E626" s="23" t="s">
        <v>42</v>
      </c>
      <c r="F626" s="23" t="s">
        <v>43</v>
      </c>
      <c r="G626" s="23" t="s">
        <v>1744</v>
      </c>
      <c r="H626" s="23" t="s">
        <v>1784</v>
      </c>
      <c r="I626" s="26" t="s">
        <v>186</v>
      </c>
      <c r="J626" s="23" t="s">
        <v>1864</v>
      </c>
      <c r="K626" s="23" t="s">
        <v>100</v>
      </c>
      <c r="L626" s="23">
        <v>260</v>
      </c>
      <c r="M626" s="24" t="s">
        <v>49</v>
      </c>
      <c r="N626" s="23" t="s">
        <v>90</v>
      </c>
      <c r="O626" s="23" t="s">
        <v>91</v>
      </c>
      <c r="P626" s="23" t="s">
        <v>52</v>
      </c>
      <c r="Q626" s="23">
        <v>95</v>
      </c>
      <c r="R626" s="23">
        <v>95</v>
      </c>
      <c r="S626" s="48">
        <v>0</v>
      </c>
      <c r="T626" s="49">
        <v>0</v>
      </c>
      <c r="U626" s="49">
        <v>0</v>
      </c>
      <c r="V626" s="26" t="s">
        <v>92</v>
      </c>
      <c r="W626" s="23" t="s">
        <v>1865</v>
      </c>
      <c r="X626" s="24" t="str">
        <f t="shared" si="13"/>
        <v>新建橘柚基地260亩（含打带、新开路4千米）</v>
      </c>
      <c r="Y626" s="148">
        <v>1</v>
      </c>
      <c r="Z626" s="148">
        <v>40</v>
      </c>
      <c r="AA626" s="148">
        <v>175</v>
      </c>
      <c r="AB626" s="26">
        <v>25</v>
      </c>
      <c r="AC626" s="59" t="s">
        <v>54</v>
      </c>
      <c r="AD626" s="23" t="s">
        <v>55</v>
      </c>
      <c r="AE626" s="23" t="s">
        <v>1748</v>
      </c>
      <c r="AF626" s="23" t="s">
        <v>1784</v>
      </c>
      <c r="IJ626" s="62"/>
      <c r="IK626" s="62"/>
      <c r="IL626" s="62"/>
      <c r="IM626" s="62"/>
    </row>
    <row r="627" spans="1:248" s="5" customFormat="1" ht="48">
      <c r="A627" s="24">
        <v>609</v>
      </c>
      <c r="B627" s="24">
        <v>2023</v>
      </c>
      <c r="C627" s="24" t="s">
        <v>1866</v>
      </c>
      <c r="D627" s="24" t="s">
        <v>41</v>
      </c>
      <c r="E627" s="24" t="s">
        <v>42</v>
      </c>
      <c r="F627" s="24" t="s">
        <v>43</v>
      </c>
      <c r="G627" s="24" t="s">
        <v>1744</v>
      </c>
      <c r="H627" s="24" t="s">
        <v>1807</v>
      </c>
      <c r="I627" s="24" t="s">
        <v>186</v>
      </c>
      <c r="J627" s="24" t="s">
        <v>1867</v>
      </c>
      <c r="K627" s="24" t="s">
        <v>216</v>
      </c>
      <c r="L627" s="24">
        <v>100</v>
      </c>
      <c r="M627" s="24" t="s">
        <v>49</v>
      </c>
      <c r="N627" s="24" t="s">
        <v>107</v>
      </c>
      <c r="O627" s="24" t="s">
        <v>108</v>
      </c>
      <c r="P627" s="24" t="s">
        <v>118</v>
      </c>
      <c r="Q627" s="24">
        <v>40</v>
      </c>
      <c r="R627" s="24">
        <v>40</v>
      </c>
      <c r="S627" s="24">
        <v>0</v>
      </c>
      <c r="T627" s="24">
        <v>0</v>
      </c>
      <c r="U627" s="24">
        <v>0</v>
      </c>
      <c r="V627" s="26" t="s">
        <v>92</v>
      </c>
      <c r="W627" s="24" t="s">
        <v>248</v>
      </c>
      <c r="X627" s="24" t="str">
        <f t="shared" si="13"/>
        <v>深水井1口、2个100立方米水池等设施</v>
      </c>
      <c r="Y627" s="24">
        <v>1</v>
      </c>
      <c r="Z627" s="24">
        <v>25</v>
      </c>
      <c r="AA627" s="24">
        <v>95</v>
      </c>
      <c r="AB627" s="24">
        <v>17</v>
      </c>
      <c r="AC627" s="24" t="s">
        <v>54</v>
      </c>
      <c r="AD627" s="24" t="s">
        <v>55</v>
      </c>
      <c r="AE627" s="24" t="s">
        <v>1748</v>
      </c>
      <c r="AF627" s="24" t="s">
        <v>1807</v>
      </c>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c r="CC627" s="2"/>
      <c r="CD627" s="2"/>
      <c r="CE627" s="2"/>
      <c r="CF627" s="2"/>
      <c r="CG627" s="2"/>
      <c r="CH627" s="2"/>
      <c r="CI627" s="2"/>
      <c r="CJ627" s="2"/>
      <c r="CK627" s="2"/>
      <c r="CL627" s="2"/>
      <c r="CM627" s="2"/>
      <c r="CN627" s="2"/>
      <c r="CO627" s="2"/>
      <c r="CP627" s="2"/>
      <c r="CQ627" s="2"/>
      <c r="CR627" s="2"/>
      <c r="CS627" s="2"/>
      <c r="CT627" s="2"/>
      <c r="CU627" s="2"/>
      <c r="CV627" s="2"/>
      <c r="CW627" s="2"/>
      <c r="CX627" s="2"/>
      <c r="CY627" s="2"/>
      <c r="CZ627" s="2"/>
      <c r="DA627" s="2"/>
      <c r="DB627" s="2"/>
      <c r="DC627" s="2"/>
      <c r="DD627" s="2"/>
      <c r="DE627" s="2"/>
      <c r="DF627" s="2"/>
      <c r="DG627" s="2"/>
      <c r="DH627" s="2"/>
      <c r="DI627" s="2"/>
      <c r="DJ627" s="2"/>
      <c r="DK627" s="2"/>
      <c r="DL627" s="2"/>
      <c r="DM627" s="2"/>
      <c r="DN627" s="2"/>
      <c r="DO627" s="2"/>
      <c r="DP627" s="2"/>
      <c r="DQ627" s="2"/>
      <c r="DR627" s="2"/>
      <c r="DS627" s="2"/>
      <c r="DT627" s="2"/>
      <c r="DU627" s="2"/>
      <c r="DV627" s="2"/>
      <c r="DW627" s="2"/>
      <c r="DX627" s="2"/>
      <c r="DY627" s="2"/>
      <c r="DZ627" s="2"/>
      <c r="EA627" s="2"/>
      <c r="EB627" s="2"/>
      <c r="EC627" s="2"/>
      <c r="ED627" s="2"/>
      <c r="EE627" s="2"/>
      <c r="EF627" s="2"/>
      <c r="EG627" s="2"/>
      <c r="EH627" s="2"/>
      <c r="EI627" s="2"/>
      <c r="EJ627" s="2"/>
      <c r="EK627" s="2"/>
      <c r="EL627" s="2"/>
      <c r="EM627" s="2"/>
      <c r="EN627" s="2"/>
      <c r="EO627" s="2"/>
      <c r="EP627" s="2"/>
      <c r="EQ627" s="2"/>
      <c r="ER627" s="2"/>
      <c r="ES627" s="2"/>
      <c r="ET627" s="2"/>
      <c r="EU627" s="2"/>
      <c r="EV627" s="2"/>
      <c r="EW627" s="2"/>
      <c r="EX627" s="2"/>
      <c r="EY627" s="2"/>
      <c r="EZ627" s="2"/>
      <c r="FA627" s="2"/>
      <c r="FB627" s="2"/>
      <c r="FC627" s="2"/>
      <c r="FD627" s="2"/>
      <c r="FE627" s="2"/>
      <c r="FF627" s="2"/>
      <c r="FG627" s="2"/>
      <c r="FH627" s="2"/>
      <c r="FI627" s="2"/>
      <c r="FJ627" s="2"/>
      <c r="FK627" s="2"/>
      <c r="FL627" s="2"/>
      <c r="FM627" s="2"/>
      <c r="FN627" s="2"/>
      <c r="FO627" s="2"/>
      <c r="FP627" s="2"/>
      <c r="FQ627" s="2"/>
      <c r="FR627" s="2"/>
      <c r="FS627" s="2"/>
      <c r="FT627" s="2"/>
      <c r="FU627" s="2"/>
      <c r="FV627" s="2"/>
      <c r="FW627" s="2"/>
      <c r="FX627" s="2"/>
      <c r="FY627" s="2"/>
      <c r="FZ627" s="2"/>
      <c r="GA627" s="2"/>
      <c r="GB627" s="2"/>
      <c r="GC627" s="2"/>
      <c r="GD627" s="2"/>
      <c r="GE627" s="2"/>
      <c r="GF627" s="2"/>
      <c r="GG627" s="2"/>
      <c r="GH627" s="2"/>
      <c r="GI627" s="2"/>
      <c r="GJ627" s="2"/>
      <c r="GK627" s="2"/>
      <c r="GL627" s="2"/>
      <c r="GM627" s="2"/>
      <c r="GN627" s="2"/>
      <c r="GO627" s="2"/>
      <c r="GP627" s="2"/>
      <c r="GQ627" s="2"/>
      <c r="GR627" s="2"/>
      <c r="GS627" s="2"/>
      <c r="GT627" s="2"/>
      <c r="GU627" s="2"/>
      <c r="GV627" s="2"/>
      <c r="GW627" s="2"/>
      <c r="GX627" s="2"/>
      <c r="GY627" s="2"/>
      <c r="GZ627" s="2"/>
      <c r="HA627" s="2"/>
      <c r="HB627" s="2"/>
      <c r="HC627" s="2"/>
      <c r="HD627" s="2"/>
      <c r="HE627" s="2"/>
      <c r="HF627" s="2"/>
      <c r="HG627" s="2"/>
      <c r="HH627" s="2"/>
      <c r="HI627" s="2"/>
      <c r="HJ627" s="2"/>
      <c r="HK627" s="2"/>
      <c r="HL627" s="2"/>
      <c r="HM627" s="2"/>
      <c r="HN627" s="2"/>
      <c r="HO627" s="2"/>
      <c r="HP627" s="2"/>
      <c r="HQ627" s="2"/>
      <c r="HR627" s="2"/>
      <c r="HS627" s="2"/>
      <c r="HT627" s="2"/>
      <c r="HU627" s="2"/>
      <c r="HV627" s="2"/>
      <c r="HW627" s="2"/>
      <c r="HX627" s="2"/>
      <c r="HY627" s="2"/>
      <c r="HZ627" s="2"/>
      <c r="IA627" s="2"/>
      <c r="IB627" s="2"/>
      <c r="IC627" s="2"/>
      <c r="ID627" s="2"/>
      <c r="IE627" s="2"/>
      <c r="IF627" s="2"/>
      <c r="IG627" s="2"/>
      <c r="IH627" s="2"/>
      <c r="II627" s="2"/>
      <c r="IJ627" s="2"/>
      <c r="IK627" s="2"/>
      <c r="IL627" s="2"/>
      <c r="IM627" s="2"/>
      <c r="IN627" s="2"/>
    </row>
    <row r="628" spans="1:247" s="4" customFormat="1" ht="72">
      <c r="A628" s="24">
        <v>610</v>
      </c>
      <c r="B628" s="23">
        <v>2023</v>
      </c>
      <c r="C628" s="23" t="s">
        <v>1868</v>
      </c>
      <c r="D628" s="23" t="s">
        <v>41</v>
      </c>
      <c r="E628" s="23" t="s">
        <v>42</v>
      </c>
      <c r="F628" s="23" t="s">
        <v>43</v>
      </c>
      <c r="G628" s="23" t="s">
        <v>1744</v>
      </c>
      <c r="H628" s="23" t="s">
        <v>1807</v>
      </c>
      <c r="I628" s="26" t="s">
        <v>186</v>
      </c>
      <c r="J628" s="23" t="s">
        <v>1869</v>
      </c>
      <c r="K628" s="23" t="s">
        <v>100</v>
      </c>
      <c r="L628" s="23">
        <v>320</v>
      </c>
      <c r="M628" s="23" t="s">
        <v>49</v>
      </c>
      <c r="N628" s="23" t="s">
        <v>107</v>
      </c>
      <c r="O628" s="23" t="s">
        <v>108</v>
      </c>
      <c r="P628" s="23" t="s">
        <v>118</v>
      </c>
      <c r="Q628" s="125">
        <v>45</v>
      </c>
      <c r="R628" s="125">
        <v>45</v>
      </c>
      <c r="S628" s="48">
        <v>0</v>
      </c>
      <c r="T628" s="49">
        <v>0</v>
      </c>
      <c r="U628" s="49">
        <v>0</v>
      </c>
      <c r="V628" s="26" t="s">
        <v>92</v>
      </c>
      <c r="W628" s="23" t="s">
        <v>1870</v>
      </c>
      <c r="X628" s="24" t="str">
        <f t="shared" si="13"/>
        <v>新建脐橙园灌溉水池2个，建设泵房设备含过滤系统、主支管道约4000米、台阶、水渠2000米、等基础设施</v>
      </c>
      <c r="Y628" s="26">
        <v>1</v>
      </c>
      <c r="Z628" s="26">
        <v>32</v>
      </c>
      <c r="AA628" s="26">
        <v>108</v>
      </c>
      <c r="AB628" s="39">
        <v>30</v>
      </c>
      <c r="AC628" s="59" t="s">
        <v>54</v>
      </c>
      <c r="AD628" s="23" t="s">
        <v>55</v>
      </c>
      <c r="AE628" s="23" t="s">
        <v>1748</v>
      </c>
      <c r="AF628" s="23" t="s">
        <v>1807</v>
      </c>
      <c r="IJ628" s="62"/>
      <c r="IK628" s="62"/>
      <c r="IL628" s="62"/>
      <c r="IM628" s="62"/>
    </row>
    <row r="629" spans="1:247" s="4" customFormat="1" ht="60">
      <c r="A629" s="24">
        <v>611</v>
      </c>
      <c r="B629" s="23">
        <v>2023</v>
      </c>
      <c r="C629" s="23" t="s">
        <v>1871</v>
      </c>
      <c r="D629" s="23" t="s">
        <v>41</v>
      </c>
      <c r="E629" s="23" t="s">
        <v>42</v>
      </c>
      <c r="F629" s="23" t="s">
        <v>43</v>
      </c>
      <c r="G629" s="23" t="s">
        <v>1744</v>
      </c>
      <c r="H629" s="23" t="s">
        <v>1760</v>
      </c>
      <c r="I629" s="23" t="s">
        <v>87</v>
      </c>
      <c r="J629" s="23" t="s">
        <v>1872</v>
      </c>
      <c r="K629" s="23" t="s">
        <v>192</v>
      </c>
      <c r="L629" s="23">
        <v>1000</v>
      </c>
      <c r="M629" s="23" t="s">
        <v>49</v>
      </c>
      <c r="N629" s="23" t="s">
        <v>90</v>
      </c>
      <c r="O629" s="23" t="s">
        <v>91</v>
      </c>
      <c r="P629" s="23" t="s">
        <v>52</v>
      </c>
      <c r="Q629" s="125">
        <v>40</v>
      </c>
      <c r="R629" s="125">
        <v>40</v>
      </c>
      <c r="S629" s="48">
        <v>0</v>
      </c>
      <c r="T629" s="49">
        <v>0</v>
      </c>
      <c r="U629" s="49">
        <v>0</v>
      </c>
      <c r="V629" s="26" t="s">
        <v>92</v>
      </c>
      <c r="W629" s="23" t="s">
        <v>1873</v>
      </c>
      <c r="X629" s="24" t="str">
        <f t="shared" si="13"/>
        <v>建设加工厂房1000平方米</v>
      </c>
      <c r="Y629" s="26">
        <v>1</v>
      </c>
      <c r="Z629" s="26">
        <v>38</v>
      </c>
      <c r="AA629" s="26">
        <v>154</v>
      </c>
      <c r="AB629" s="39">
        <v>20</v>
      </c>
      <c r="AC629" s="59" t="s">
        <v>54</v>
      </c>
      <c r="AD629" s="23" t="s">
        <v>55</v>
      </c>
      <c r="AE629" s="23" t="s">
        <v>1748</v>
      </c>
      <c r="AF629" s="23" t="s">
        <v>1760</v>
      </c>
      <c r="IJ629" s="62"/>
      <c r="IK629" s="62"/>
      <c r="IL629" s="62"/>
      <c r="IM629" s="62"/>
    </row>
    <row r="630" spans="1:32" s="2" customFormat="1" ht="60">
      <c r="A630" s="24">
        <v>612</v>
      </c>
      <c r="B630" s="24">
        <v>2023</v>
      </c>
      <c r="C630" s="24" t="s">
        <v>1874</v>
      </c>
      <c r="D630" s="24" t="s">
        <v>41</v>
      </c>
      <c r="E630" s="24" t="s">
        <v>42</v>
      </c>
      <c r="F630" s="24" t="s">
        <v>43</v>
      </c>
      <c r="G630" s="24" t="s">
        <v>1744</v>
      </c>
      <c r="H630" s="24" t="s">
        <v>1744</v>
      </c>
      <c r="I630" s="24" t="s">
        <v>87</v>
      </c>
      <c r="J630" s="24" t="s">
        <v>415</v>
      </c>
      <c r="K630" s="24" t="s">
        <v>100</v>
      </c>
      <c r="L630" s="24">
        <v>5000</v>
      </c>
      <c r="M630" s="24" t="s">
        <v>49</v>
      </c>
      <c r="N630" s="24" t="s">
        <v>90</v>
      </c>
      <c r="O630" s="24" t="s">
        <v>91</v>
      </c>
      <c r="P630" s="24" t="s">
        <v>52</v>
      </c>
      <c r="Q630" s="24">
        <v>80</v>
      </c>
      <c r="R630" s="24">
        <v>80</v>
      </c>
      <c r="S630" s="24">
        <v>0</v>
      </c>
      <c r="T630" s="24">
        <v>0</v>
      </c>
      <c r="U630" s="24">
        <v>0</v>
      </c>
      <c r="V630" s="26" t="s">
        <v>92</v>
      </c>
      <c r="W630" s="24" t="s">
        <v>1873</v>
      </c>
      <c r="X630" s="24" t="str">
        <f t="shared" si="13"/>
        <v>育秧能力5000亩规格的秧厂房建设及附属设施建设</v>
      </c>
      <c r="Y630" s="24">
        <v>1</v>
      </c>
      <c r="Z630" s="24">
        <v>38</v>
      </c>
      <c r="AA630" s="24">
        <v>154</v>
      </c>
      <c r="AB630" s="24">
        <v>20</v>
      </c>
      <c r="AC630" s="24" t="s">
        <v>54</v>
      </c>
      <c r="AD630" s="24" t="s">
        <v>55</v>
      </c>
      <c r="AE630" s="24" t="s">
        <v>1748</v>
      </c>
      <c r="AF630" s="24" t="s">
        <v>1744</v>
      </c>
    </row>
    <row r="631" spans="1:32" s="2" customFormat="1" ht="60">
      <c r="A631" s="24">
        <v>613</v>
      </c>
      <c r="B631" s="24">
        <v>2023</v>
      </c>
      <c r="C631" s="24" t="s">
        <v>1875</v>
      </c>
      <c r="D631" s="24" t="s">
        <v>41</v>
      </c>
      <c r="E631" s="24" t="s">
        <v>42</v>
      </c>
      <c r="F631" s="24" t="s">
        <v>43</v>
      </c>
      <c r="G631" s="24" t="s">
        <v>1744</v>
      </c>
      <c r="H631" s="24" t="s">
        <v>1843</v>
      </c>
      <c r="I631" s="24" t="s">
        <v>87</v>
      </c>
      <c r="J631" s="24" t="s">
        <v>1876</v>
      </c>
      <c r="K631" s="24" t="s">
        <v>89</v>
      </c>
      <c r="L631" s="24">
        <v>0.49</v>
      </c>
      <c r="M631" s="24" t="s">
        <v>115</v>
      </c>
      <c r="N631" s="24" t="s">
        <v>125</v>
      </c>
      <c r="O631" s="24" t="s">
        <v>254</v>
      </c>
      <c r="P631" s="24" t="s">
        <v>72</v>
      </c>
      <c r="Q631" s="24">
        <v>48</v>
      </c>
      <c r="R631" s="24">
        <v>48</v>
      </c>
      <c r="S631" s="24">
        <v>0</v>
      </c>
      <c r="T631" s="24">
        <v>0</v>
      </c>
      <c r="U631" s="24">
        <v>0</v>
      </c>
      <c r="V631" s="26" t="s">
        <v>92</v>
      </c>
      <c r="W631" s="24" t="s">
        <v>218</v>
      </c>
      <c r="X631" s="24" t="str">
        <f t="shared" si="13"/>
        <v>开挖土方660㎥、挡土142㎥、涵管12米、路面硬化1400㎡、水渠硬化750m、照明路灯30盏</v>
      </c>
      <c r="Y631" s="24">
        <v>1</v>
      </c>
      <c r="Z631" s="24">
        <v>20</v>
      </c>
      <c r="AA631" s="24">
        <v>78</v>
      </c>
      <c r="AB631" s="24">
        <v>15</v>
      </c>
      <c r="AC631" s="24" t="s">
        <v>54</v>
      </c>
      <c r="AD631" s="24" t="s">
        <v>279</v>
      </c>
      <c r="AE631" s="24" t="s">
        <v>1748</v>
      </c>
      <c r="AF631" s="24" t="s">
        <v>1843</v>
      </c>
    </row>
    <row r="632" spans="1:32" s="2" customFormat="1" ht="72">
      <c r="A632" s="24">
        <v>614</v>
      </c>
      <c r="B632" s="24">
        <v>2023</v>
      </c>
      <c r="C632" s="24" t="s">
        <v>1877</v>
      </c>
      <c r="D632" s="24" t="s">
        <v>41</v>
      </c>
      <c r="E632" s="24" t="s">
        <v>42</v>
      </c>
      <c r="F632" s="24" t="s">
        <v>43</v>
      </c>
      <c r="G632" s="24" t="s">
        <v>1744</v>
      </c>
      <c r="H632" s="24" t="s">
        <v>1812</v>
      </c>
      <c r="I632" s="24" t="s">
        <v>211</v>
      </c>
      <c r="J632" s="24" t="s">
        <v>1878</v>
      </c>
      <c r="K632" s="24" t="s">
        <v>89</v>
      </c>
      <c r="L632" s="24">
        <v>0.65</v>
      </c>
      <c r="M632" s="24" t="s">
        <v>115</v>
      </c>
      <c r="N632" s="24" t="s">
        <v>125</v>
      </c>
      <c r="O632" s="24" t="s">
        <v>205</v>
      </c>
      <c r="P632" s="24" t="s">
        <v>118</v>
      </c>
      <c r="Q632" s="24">
        <v>30</v>
      </c>
      <c r="R632" s="24">
        <v>30</v>
      </c>
      <c r="S632" s="24">
        <v>0</v>
      </c>
      <c r="T632" s="24">
        <v>0</v>
      </c>
      <c r="U632" s="24">
        <v>0</v>
      </c>
      <c r="V632" s="26" t="s">
        <v>92</v>
      </c>
      <c r="W632" s="24" t="s">
        <v>1879</v>
      </c>
      <c r="X632" s="24" t="str">
        <f t="shared" si="13"/>
        <v>道路硬化650米、30*30水沟330米等附属设施</v>
      </c>
      <c r="Y632" s="24">
        <v>1</v>
      </c>
      <c r="Z632" s="24">
        <v>29</v>
      </c>
      <c r="AA632" s="24">
        <v>135</v>
      </c>
      <c r="AB632" s="24">
        <v>16</v>
      </c>
      <c r="AC632" s="24" t="s">
        <v>54</v>
      </c>
      <c r="AD632" s="24" t="s">
        <v>207</v>
      </c>
      <c r="AE632" s="24" t="s">
        <v>1748</v>
      </c>
      <c r="AF632" s="24" t="s">
        <v>1812</v>
      </c>
    </row>
    <row r="633" spans="1:32" s="2" customFormat="1" ht="48">
      <c r="A633" s="24">
        <v>615</v>
      </c>
      <c r="B633" s="24">
        <v>2023</v>
      </c>
      <c r="C633" s="24" t="s">
        <v>280</v>
      </c>
      <c r="D633" s="24" t="s">
        <v>281</v>
      </c>
      <c r="E633" s="24" t="s">
        <v>42</v>
      </c>
      <c r="F633" s="24" t="s">
        <v>43</v>
      </c>
      <c r="G633" s="24" t="s">
        <v>1744</v>
      </c>
      <c r="H633" s="24" t="s">
        <v>1769</v>
      </c>
      <c r="I633" s="24" t="s">
        <v>87</v>
      </c>
      <c r="J633" s="24" t="s">
        <v>1880</v>
      </c>
      <c r="K633" s="24" t="s">
        <v>100</v>
      </c>
      <c r="L633" s="24">
        <v>67.4</v>
      </c>
      <c r="M633" s="24" t="s">
        <v>49</v>
      </c>
      <c r="N633" s="24" t="s">
        <v>90</v>
      </c>
      <c r="O633" s="24" t="s">
        <v>91</v>
      </c>
      <c r="P633" s="24" t="s">
        <v>52</v>
      </c>
      <c r="Q633" s="24">
        <v>28.1</v>
      </c>
      <c r="R633" s="24">
        <v>28.1</v>
      </c>
      <c r="S633" s="24">
        <v>0</v>
      </c>
      <c r="T633" s="24"/>
      <c r="U633" s="24">
        <v>0</v>
      </c>
      <c r="V633" s="24" t="s">
        <v>92</v>
      </c>
      <c r="W633" s="53" t="s">
        <v>1881</v>
      </c>
      <c r="X633" s="24" t="str">
        <f t="shared" si="13"/>
        <v>67.4亩蔬菜大棚更新薄膜、完善机耕道路、沟渠及水电等</v>
      </c>
      <c r="Y633" s="24">
        <v>1</v>
      </c>
      <c r="Z633" s="24">
        <v>30</v>
      </c>
      <c r="AA633" s="24">
        <v>95</v>
      </c>
      <c r="AB633" s="24">
        <v>15</v>
      </c>
      <c r="AC633" s="24" t="s">
        <v>54</v>
      </c>
      <c r="AD633" s="24" t="s">
        <v>55</v>
      </c>
      <c r="AE633" s="24" t="s">
        <v>1748</v>
      </c>
      <c r="AF633" s="24" t="s">
        <v>1769</v>
      </c>
    </row>
    <row r="634" spans="1:32" s="2" customFormat="1" ht="48">
      <c r="A634" s="24">
        <v>616</v>
      </c>
      <c r="B634" s="24">
        <v>2023</v>
      </c>
      <c r="C634" s="24" t="s">
        <v>280</v>
      </c>
      <c r="D634" s="24" t="s">
        <v>281</v>
      </c>
      <c r="E634" s="24" t="s">
        <v>42</v>
      </c>
      <c r="F634" s="24" t="s">
        <v>43</v>
      </c>
      <c r="G634" s="24" t="s">
        <v>1744</v>
      </c>
      <c r="H634" s="24" t="s">
        <v>1882</v>
      </c>
      <c r="I634" s="24" t="s">
        <v>87</v>
      </c>
      <c r="J634" s="24" t="s">
        <v>1883</v>
      </c>
      <c r="K634" s="24" t="s">
        <v>100</v>
      </c>
      <c r="L634" s="24">
        <v>192.24</v>
      </c>
      <c r="M634" s="24" t="s">
        <v>49</v>
      </c>
      <c r="N634" s="24" t="s">
        <v>90</v>
      </c>
      <c r="O634" s="24" t="s">
        <v>91</v>
      </c>
      <c r="P634" s="24" t="s">
        <v>52</v>
      </c>
      <c r="Q634" s="24">
        <v>80.3</v>
      </c>
      <c r="R634" s="24">
        <v>80.3</v>
      </c>
      <c r="S634" s="24">
        <v>0</v>
      </c>
      <c r="T634" s="24"/>
      <c r="U634" s="24">
        <v>0</v>
      </c>
      <c r="V634" s="24" t="s">
        <v>92</v>
      </c>
      <c r="W634" s="53" t="s">
        <v>1884</v>
      </c>
      <c r="X634" s="24" t="str">
        <f t="shared" si="13"/>
        <v>192.24亩蔬菜大棚更新薄膜、完善机耕道路、沟渠及水电等</v>
      </c>
      <c r="Y634" s="24">
        <v>1</v>
      </c>
      <c r="Z634" s="24">
        <v>25</v>
      </c>
      <c r="AA634" s="24">
        <v>65</v>
      </c>
      <c r="AB634" s="24">
        <v>16</v>
      </c>
      <c r="AC634" s="24" t="s">
        <v>54</v>
      </c>
      <c r="AD634" s="24" t="s">
        <v>55</v>
      </c>
      <c r="AE634" s="24" t="s">
        <v>1748</v>
      </c>
      <c r="AF634" s="24" t="s">
        <v>1760</v>
      </c>
    </row>
    <row r="635" spans="1:32" s="2" customFormat="1" ht="48">
      <c r="A635" s="24">
        <v>617</v>
      </c>
      <c r="B635" s="24">
        <v>2023</v>
      </c>
      <c r="C635" s="24" t="s">
        <v>280</v>
      </c>
      <c r="D635" s="24" t="s">
        <v>281</v>
      </c>
      <c r="E635" s="24" t="s">
        <v>42</v>
      </c>
      <c r="F635" s="24" t="s">
        <v>43</v>
      </c>
      <c r="G635" s="24" t="s">
        <v>1744</v>
      </c>
      <c r="H635" s="24" t="s">
        <v>1860</v>
      </c>
      <c r="I635" s="24" t="s">
        <v>87</v>
      </c>
      <c r="J635" s="24" t="s">
        <v>1885</v>
      </c>
      <c r="K635" s="24" t="s">
        <v>100</v>
      </c>
      <c r="L635" s="24">
        <v>26.98</v>
      </c>
      <c r="M635" s="24" t="s">
        <v>49</v>
      </c>
      <c r="N635" s="24" t="s">
        <v>90</v>
      </c>
      <c r="O635" s="24" t="s">
        <v>91</v>
      </c>
      <c r="P635" s="24" t="s">
        <v>52</v>
      </c>
      <c r="Q635" s="24">
        <v>11.2</v>
      </c>
      <c r="R635" s="24">
        <v>11.2</v>
      </c>
      <c r="S635" s="24">
        <v>0</v>
      </c>
      <c r="T635" s="24"/>
      <c r="U635" s="24">
        <v>0</v>
      </c>
      <c r="V635" s="24" t="s">
        <v>92</v>
      </c>
      <c r="W635" s="53" t="s">
        <v>1886</v>
      </c>
      <c r="X635" s="24" t="str">
        <f t="shared" si="13"/>
        <v>26.98亩蔬菜大棚更新薄膜、完善机耕道路和沟渠等基础设施</v>
      </c>
      <c r="Y635" s="24">
        <v>1</v>
      </c>
      <c r="Z635" s="24">
        <v>25</v>
      </c>
      <c r="AA635" s="24">
        <v>60</v>
      </c>
      <c r="AB635" s="24">
        <v>15</v>
      </c>
      <c r="AC635" s="24" t="s">
        <v>54</v>
      </c>
      <c r="AD635" s="24" t="s">
        <v>55</v>
      </c>
      <c r="AE635" s="24" t="s">
        <v>1748</v>
      </c>
      <c r="AF635" s="24" t="s">
        <v>1860</v>
      </c>
    </row>
    <row r="636" spans="1:248" s="5" customFormat="1" ht="48">
      <c r="A636" s="24">
        <v>618</v>
      </c>
      <c r="B636" s="24">
        <v>2023</v>
      </c>
      <c r="C636" s="24" t="s">
        <v>1887</v>
      </c>
      <c r="D636" s="24" t="s">
        <v>41</v>
      </c>
      <c r="E636" s="24" t="s">
        <v>42</v>
      </c>
      <c r="F636" s="24" t="s">
        <v>43</v>
      </c>
      <c r="G636" s="24" t="s">
        <v>1744</v>
      </c>
      <c r="H636" s="24" t="s">
        <v>1780</v>
      </c>
      <c r="I636" s="24" t="s">
        <v>87</v>
      </c>
      <c r="J636" s="24" t="s">
        <v>1888</v>
      </c>
      <c r="K636" s="24" t="s">
        <v>100</v>
      </c>
      <c r="L636" s="24">
        <v>400</v>
      </c>
      <c r="M636" s="24" t="s">
        <v>49</v>
      </c>
      <c r="N636" s="24" t="s">
        <v>107</v>
      </c>
      <c r="O636" s="24" t="s">
        <v>108</v>
      </c>
      <c r="P636" s="24" t="s">
        <v>118</v>
      </c>
      <c r="Q636" s="24">
        <v>145</v>
      </c>
      <c r="R636" s="24">
        <v>145</v>
      </c>
      <c r="S636" s="24">
        <v>0</v>
      </c>
      <c r="T636" s="24">
        <v>0</v>
      </c>
      <c r="U636" s="24">
        <v>0</v>
      </c>
      <c r="V636" s="26" t="s">
        <v>92</v>
      </c>
      <c r="W636" s="24" t="s">
        <v>1889</v>
      </c>
      <c r="X636" s="24" t="str">
        <f t="shared" si="13"/>
        <v>400油茶基地低改，含水渠（30*30）约3千米</v>
      </c>
      <c r="Y636" s="24">
        <v>2</v>
      </c>
      <c r="Z636" s="24">
        <v>98</v>
      </c>
      <c r="AA636" s="24">
        <v>290</v>
      </c>
      <c r="AB636" s="24">
        <v>45</v>
      </c>
      <c r="AC636" s="24" t="s">
        <v>288</v>
      </c>
      <c r="AD636" s="24" t="s">
        <v>94</v>
      </c>
      <c r="AE636" s="24" t="s">
        <v>94</v>
      </c>
      <c r="AF636" s="24" t="s">
        <v>1780</v>
      </c>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c r="CC636" s="2"/>
      <c r="CD636" s="2"/>
      <c r="CE636" s="2"/>
      <c r="CF636" s="2"/>
      <c r="CG636" s="2"/>
      <c r="CH636" s="2"/>
      <c r="CI636" s="2"/>
      <c r="CJ636" s="2"/>
      <c r="CK636" s="2"/>
      <c r="CL636" s="2"/>
      <c r="CM636" s="2"/>
      <c r="CN636" s="2"/>
      <c r="CO636" s="2"/>
      <c r="CP636" s="2"/>
      <c r="CQ636" s="2"/>
      <c r="CR636" s="2"/>
      <c r="CS636" s="2"/>
      <c r="CT636" s="2"/>
      <c r="CU636" s="2"/>
      <c r="CV636" s="2"/>
      <c r="CW636" s="2"/>
      <c r="CX636" s="2"/>
      <c r="CY636" s="2"/>
      <c r="CZ636" s="2"/>
      <c r="DA636" s="2"/>
      <c r="DB636" s="2"/>
      <c r="DC636" s="2"/>
      <c r="DD636" s="2"/>
      <c r="DE636" s="2"/>
      <c r="DF636" s="2"/>
      <c r="DG636" s="2"/>
      <c r="DH636" s="2"/>
      <c r="DI636" s="2"/>
      <c r="DJ636" s="2"/>
      <c r="DK636" s="2"/>
      <c r="DL636" s="2"/>
      <c r="DM636" s="2"/>
      <c r="DN636" s="2"/>
      <c r="DO636" s="2"/>
      <c r="DP636" s="2"/>
      <c r="DQ636" s="2"/>
      <c r="DR636" s="2"/>
      <c r="DS636" s="2"/>
      <c r="DT636" s="2"/>
      <c r="DU636" s="2"/>
      <c r="DV636" s="2"/>
      <c r="DW636" s="2"/>
      <c r="DX636" s="2"/>
      <c r="DY636" s="2"/>
      <c r="DZ636" s="2"/>
      <c r="EA636" s="2"/>
      <c r="EB636" s="2"/>
      <c r="EC636" s="2"/>
      <c r="ED636" s="2"/>
      <c r="EE636" s="2"/>
      <c r="EF636" s="2"/>
      <c r="EG636" s="2"/>
      <c r="EH636" s="2"/>
      <c r="EI636" s="2"/>
      <c r="EJ636" s="2"/>
      <c r="EK636" s="2"/>
      <c r="EL636" s="2"/>
      <c r="EM636" s="2"/>
      <c r="EN636" s="2"/>
      <c r="EO636" s="2"/>
      <c r="EP636" s="2"/>
      <c r="EQ636" s="2"/>
      <c r="ER636" s="2"/>
      <c r="ES636" s="2"/>
      <c r="ET636" s="2"/>
      <c r="EU636" s="2"/>
      <c r="EV636" s="2"/>
      <c r="EW636" s="2"/>
      <c r="EX636" s="2"/>
      <c r="EY636" s="2"/>
      <c r="EZ636" s="2"/>
      <c r="FA636" s="2"/>
      <c r="FB636" s="2"/>
      <c r="FC636" s="2"/>
      <c r="FD636" s="2"/>
      <c r="FE636" s="2"/>
      <c r="FF636" s="2"/>
      <c r="FG636" s="2"/>
      <c r="FH636" s="2"/>
      <c r="FI636" s="2"/>
      <c r="FJ636" s="2"/>
      <c r="FK636" s="2"/>
      <c r="FL636" s="2"/>
      <c r="FM636" s="2"/>
      <c r="FN636" s="2"/>
      <c r="FO636" s="2"/>
      <c r="FP636" s="2"/>
      <c r="FQ636" s="2"/>
      <c r="FR636" s="2"/>
      <c r="FS636" s="2"/>
      <c r="FT636" s="2"/>
      <c r="FU636" s="2"/>
      <c r="FV636" s="2"/>
      <c r="FW636" s="2"/>
      <c r="FX636" s="2"/>
      <c r="FY636" s="2"/>
      <c r="FZ636" s="2"/>
      <c r="GA636" s="2"/>
      <c r="GB636" s="2"/>
      <c r="GC636" s="2"/>
      <c r="GD636" s="2"/>
      <c r="GE636" s="2"/>
      <c r="GF636" s="2"/>
      <c r="GG636" s="2"/>
      <c r="GH636" s="2"/>
      <c r="GI636" s="2"/>
      <c r="GJ636" s="2"/>
      <c r="GK636" s="2"/>
      <c r="GL636" s="2"/>
      <c r="GM636" s="2"/>
      <c r="GN636" s="2"/>
      <c r="GO636" s="2"/>
      <c r="GP636" s="2"/>
      <c r="GQ636" s="2"/>
      <c r="GR636" s="2"/>
      <c r="GS636" s="2"/>
      <c r="GT636" s="2"/>
      <c r="GU636" s="2"/>
      <c r="GV636" s="2"/>
      <c r="GW636" s="2"/>
      <c r="GX636" s="2"/>
      <c r="GY636" s="2"/>
      <c r="GZ636" s="2"/>
      <c r="HA636" s="2"/>
      <c r="HB636" s="2"/>
      <c r="HC636" s="2"/>
      <c r="HD636" s="2"/>
      <c r="HE636" s="2"/>
      <c r="HF636" s="2"/>
      <c r="HG636" s="2"/>
      <c r="HH636" s="2"/>
      <c r="HI636" s="2"/>
      <c r="HJ636" s="2"/>
      <c r="HK636" s="2"/>
      <c r="HL636" s="2"/>
      <c r="HM636" s="2"/>
      <c r="HN636" s="2"/>
      <c r="HO636" s="2"/>
      <c r="HP636" s="2"/>
      <c r="HQ636" s="2"/>
      <c r="HR636" s="2"/>
      <c r="HS636" s="2"/>
      <c r="HT636" s="2"/>
      <c r="HU636" s="2"/>
      <c r="HV636" s="2"/>
      <c r="HW636" s="2"/>
      <c r="HX636" s="2"/>
      <c r="HY636" s="2"/>
      <c r="HZ636" s="2"/>
      <c r="IA636" s="2"/>
      <c r="IB636" s="2"/>
      <c r="IC636" s="2"/>
      <c r="ID636" s="2"/>
      <c r="IE636" s="2"/>
      <c r="IF636" s="2"/>
      <c r="IG636" s="2"/>
      <c r="IH636" s="2"/>
      <c r="II636" s="2"/>
      <c r="IJ636" s="2"/>
      <c r="IK636" s="2"/>
      <c r="IL636" s="2"/>
      <c r="IM636" s="2"/>
      <c r="IN636" s="2"/>
    </row>
    <row r="637" spans="1:248" s="5" customFormat="1" ht="48">
      <c r="A637" s="24">
        <v>619</v>
      </c>
      <c r="B637" s="24">
        <v>2023</v>
      </c>
      <c r="C637" s="24" t="s">
        <v>1890</v>
      </c>
      <c r="D637" s="24" t="s">
        <v>41</v>
      </c>
      <c r="E637" s="24" t="s">
        <v>42</v>
      </c>
      <c r="F637" s="24" t="s">
        <v>43</v>
      </c>
      <c r="G637" s="24" t="s">
        <v>1744</v>
      </c>
      <c r="H637" s="24" t="s">
        <v>1807</v>
      </c>
      <c r="I637" s="24" t="s">
        <v>186</v>
      </c>
      <c r="J637" s="24" t="s">
        <v>1891</v>
      </c>
      <c r="K637" s="24" t="s">
        <v>192</v>
      </c>
      <c r="L637" s="24">
        <v>700</v>
      </c>
      <c r="M637" s="24" t="s">
        <v>49</v>
      </c>
      <c r="N637" s="24" t="s">
        <v>107</v>
      </c>
      <c r="O637" s="24" t="s">
        <v>108</v>
      </c>
      <c r="P637" s="24" t="s">
        <v>118</v>
      </c>
      <c r="Q637" s="24">
        <v>20</v>
      </c>
      <c r="R637" s="24">
        <v>20</v>
      </c>
      <c r="S637" s="24">
        <v>0</v>
      </c>
      <c r="T637" s="24">
        <v>0</v>
      </c>
      <c r="U637" s="24">
        <v>0</v>
      </c>
      <c r="V637" s="26" t="s">
        <v>92</v>
      </c>
      <c r="W637" s="24" t="s">
        <v>1134</v>
      </c>
      <c r="X637" s="24" t="str">
        <f t="shared" si="13"/>
        <v>果园道路硬化700平方米和灌溉水池2个、主支管道约3550米等</v>
      </c>
      <c r="Y637" s="24">
        <v>1</v>
      </c>
      <c r="Z637" s="24">
        <v>65</v>
      </c>
      <c r="AA637" s="24">
        <v>213</v>
      </c>
      <c r="AB637" s="24">
        <v>28</v>
      </c>
      <c r="AC637" s="24" t="s">
        <v>54</v>
      </c>
      <c r="AD637" s="24" t="s">
        <v>55</v>
      </c>
      <c r="AE637" s="24" t="s">
        <v>1748</v>
      </c>
      <c r="AF637" s="24" t="s">
        <v>1807</v>
      </c>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c r="CC637" s="2"/>
      <c r="CD637" s="2"/>
      <c r="CE637" s="2"/>
      <c r="CF637" s="2"/>
      <c r="CG637" s="2"/>
      <c r="CH637" s="2"/>
      <c r="CI637" s="2"/>
      <c r="CJ637" s="2"/>
      <c r="CK637" s="2"/>
      <c r="CL637" s="2"/>
      <c r="CM637" s="2"/>
      <c r="CN637" s="2"/>
      <c r="CO637" s="2"/>
      <c r="CP637" s="2"/>
      <c r="CQ637" s="2"/>
      <c r="CR637" s="2"/>
      <c r="CS637" s="2"/>
      <c r="CT637" s="2"/>
      <c r="CU637" s="2"/>
      <c r="CV637" s="2"/>
      <c r="CW637" s="2"/>
      <c r="CX637" s="2"/>
      <c r="CY637" s="2"/>
      <c r="CZ637" s="2"/>
      <c r="DA637" s="2"/>
      <c r="DB637" s="2"/>
      <c r="DC637" s="2"/>
      <c r="DD637" s="2"/>
      <c r="DE637" s="2"/>
      <c r="DF637" s="2"/>
      <c r="DG637" s="2"/>
      <c r="DH637" s="2"/>
      <c r="DI637" s="2"/>
      <c r="DJ637" s="2"/>
      <c r="DK637" s="2"/>
      <c r="DL637" s="2"/>
      <c r="DM637" s="2"/>
      <c r="DN637" s="2"/>
      <c r="DO637" s="2"/>
      <c r="DP637" s="2"/>
      <c r="DQ637" s="2"/>
      <c r="DR637" s="2"/>
      <c r="DS637" s="2"/>
      <c r="DT637" s="2"/>
      <c r="DU637" s="2"/>
      <c r="DV637" s="2"/>
      <c r="DW637" s="2"/>
      <c r="DX637" s="2"/>
      <c r="DY637" s="2"/>
      <c r="DZ637" s="2"/>
      <c r="EA637" s="2"/>
      <c r="EB637" s="2"/>
      <c r="EC637" s="2"/>
      <c r="ED637" s="2"/>
      <c r="EE637" s="2"/>
      <c r="EF637" s="2"/>
      <c r="EG637" s="2"/>
      <c r="EH637" s="2"/>
      <c r="EI637" s="2"/>
      <c r="EJ637" s="2"/>
      <c r="EK637" s="2"/>
      <c r="EL637" s="2"/>
      <c r="EM637" s="2"/>
      <c r="EN637" s="2"/>
      <c r="EO637" s="2"/>
      <c r="EP637" s="2"/>
      <c r="EQ637" s="2"/>
      <c r="ER637" s="2"/>
      <c r="ES637" s="2"/>
      <c r="ET637" s="2"/>
      <c r="EU637" s="2"/>
      <c r="EV637" s="2"/>
      <c r="EW637" s="2"/>
      <c r="EX637" s="2"/>
      <c r="EY637" s="2"/>
      <c r="EZ637" s="2"/>
      <c r="FA637" s="2"/>
      <c r="FB637" s="2"/>
      <c r="FC637" s="2"/>
      <c r="FD637" s="2"/>
      <c r="FE637" s="2"/>
      <c r="FF637" s="2"/>
      <c r="FG637" s="2"/>
      <c r="FH637" s="2"/>
      <c r="FI637" s="2"/>
      <c r="FJ637" s="2"/>
      <c r="FK637" s="2"/>
      <c r="FL637" s="2"/>
      <c r="FM637" s="2"/>
      <c r="FN637" s="2"/>
      <c r="FO637" s="2"/>
      <c r="FP637" s="2"/>
      <c r="FQ637" s="2"/>
      <c r="FR637" s="2"/>
      <c r="FS637" s="2"/>
      <c r="FT637" s="2"/>
      <c r="FU637" s="2"/>
      <c r="FV637" s="2"/>
      <c r="FW637" s="2"/>
      <c r="FX637" s="2"/>
      <c r="FY637" s="2"/>
      <c r="FZ637" s="2"/>
      <c r="GA637" s="2"/>
      <c r="GB637" s="2"/>
      <c r="GC637" s="2"/>
      <c r="GD637" s="2"/>
      <c r="GE637" s="2"/>
      <c r="GF637" s="2"/>
      <c r="GG637" s="2"/>
      <c r="GH637" s="2"/>
      <c r="GI637" s="2"/>
      <c r="GJ637" s="2"/>
      <c r="GK637" s="2"/>
      <c r="GL637" s="2"/>
      <c r="GM637" s="2"/>
      <c r="GN637" s="2"/>
      <c r="GO637" s="2"/>
      <c r="GP637" s="2"/>
      <c r="GQ637" s="2"/>
      <c r="GR637" s="2"/>
      <c r="GS637" s="2"/>
      <c r="GT637" s="2"/>
      <c r="GU637" s="2"/>
      <c r="GV637" s="2"/>
      <c r="GW637" s="2"/>
      <c r="GX637" s="2"/>
      <c r="GY637" s="2"/>
      <c r="GZ637" s="2"/>
      <c r="HA637" s="2"/>
      <c r="HB637" s="2"/>
      <c r="HC637" s="2"/>
      <c r="HD637" s="2"/>
      <c r="HE637" s="2"/>
      <c r="HF637" s="2"/>
      <c r="HG637" s="2"/>
      <c r="HH637" s="2"/>
      <c r="HI637" s="2"/>
      <c r="HJ637" s="2"/>
      <c r="HK637" s="2"/>
      <c r="HL637" s="2"/>
      <c r="HM637" s="2"/>
      <c r="HN637" s="2"/>
      <c r="HO637" s="2"/>
      <c r="HP637" s="2"/>
      <c r="HQ637" s="2"/>
      <c r="HR637" s="2"/>
      <c r="HS637" s="2"/>
      <c r="HT637" s="2"/>
      <c r="HU637" s="2"/>
      <c r="HV637" s="2"/>
      <c r="HW637" s="2"/>
      <c r="HX637" s="2"/>
      <c r="HY637" s="2"/>
      <c r="HZ637" s="2"/>
      <c r="IA637" s="2"/>
      <c r="IB637" s="2"/>
      <c r="IC637" s="2"/>
      <c r="ID637" s="2"/>
      <c r="IE637" s="2"/>
      <c r="IF637" s="2"/>
      <c r="IG637" s="2"/>
      <c r="IH637" s="2"/>
      <c r="II637" s="2"/>
      <c r="IJ637" s="2"/>
      <c r="IK637" s="2"/>
      <c r="IL637" s="2"/>
      <c r="IM637" s="2"/>
      <c r="IN637" s="2"/>
    </row>
    <row r="638" spans="1:32" s="2" customFormat="1" ht="48">
      <c r="A638" s="24">
        <v>620</v>
      </c>
      <c r="B638" s="24">
        <v>2023</v>
      </c>
      <c r="C638" s="24" t="s">
        <v>1892</v>
      </c>
      <c r="D638" s="24" t="s">
        <v>41</v>
      </c>
      <c r="E638" s="24" t="s">
        <v>42</v>
      </c>
      <c r="F638" s="24" t="s">
        <v>43</v>
      </c>
      <c r="G638" s="24" t="s">
        <v>1744</v>
      </c>
      <c r="H638" s="24" t="s">
        <v>1760</v>
      </c>
      <c r="I638" s="24" t="s">
        <v>87</v>
      </c>
      <c r="J638" s="24" t="s">
        <v>1893</v>
      </c>
      <c r="K638" s="24" t="s">
        <v>192</v>
      </c>
      <c r="L638" s="24">
        <v>600</v>
      </c>
      <c r="M638" s="24" t="s">
        <v>115</v>
      </c>
      <c r="N638" s="24" t="s">
        <v>125</v>
      </c>
      <c r="O638" s="24" t="s">
        <v>254</v>
      </c>
      <c r="P638" s="24" t="s">
        <v>72</v>
      </c>
      <c r="Q638" s="24">
        <v>15</v>
      </c>
      <c r="R638" s="24">
        <v>15</v>
      </c>
      <c r="S638" s="24">
        <v>0</v>
      </c>
      <c r="T638" s="24">
        <v>0</v>
      </c>
      <c r="U638" s="24">
        <v>0</v>
      </c>
      <c r="V638" s="26" t="s">
        <v>92</v>
      </c>
      <c r="W638" s="24" t="s">
        <v>218</v>
      </c>
      <c r="X638" s="24" t="str">
        <f t="shared" si="13"/>
        <v>道路硬化600平方米、水渠硬化100米等</v>
      </c>
      <c r="Y638" s="24">
        <v>1</v>
      </c>
      <c r="Z638" s="24">
        <v>20</v>
      </c>
      <c r="AA638" s="24">
        <v>65</v>
      </c>
      <c r="AB638" s="24">
        <v>12</v>
      </c>
      <c r="AC638" s="24" t="s">
        <v>54</v>
      </c>
      <c r="AD638" s="24" t="s">
        <v>279</v>
      </c>
      <c r="AE638" s="24" t="s">
        <v>1748</v>
      </c>
      <c r="AF638" s="24" t="s">
        <v>1760</v>
      </c>
    </row>
    <row r="639" spans="1:32" s="2" customFormat="1" ht="48">
      <c r="A639" s="24">
        <v>621</v>
      </c>
      <c r="B639" s="24">
        <v>2023</v>
      </c>
      <c r="C639" s="24" t="s">
        <v>1894</v>
      </c>
      <c r="D639" s="24" t="s">
        <v>41</v>
      </c>
      <c r="E639" s="24" t="s">
        <v>42</v>
      </c>
      <c r="F639" s="24" t="s">
        <v>43</v>
      </c>
      <c r="G639" s="24" t="s">
        <v>1744</v>
      </c>
      <c r="H639" s="24" t="s">
        <v>1788</v>
      </c>
      <c r="I639" s="24" t="s">
        <v>211</v>
      </c>
      <c r="J639" s="24" t="s">
        <v>1895</v>
      </c>
      <c r="K639" s="24" t="s">
        <v>100</v>
      </c>
      <c r="L639" s="24">
        <v>40</v>
      </c>
      <c r="M639" s="24" t="s">
        <v>115</v>
      </c>
      <c r="N639" s="24" t="s">
        <v>125</v>
      </c>
      <c r="O639" s="24" t="s">
        <v>254</v>
      </c>
      <c r="P639" s="24" t="s">
        <v>118</v>
      </c>
      <c r="Q639" s="24">
        <v>35</v>
      </c>
      <c r="R639" s="24">
        <v>35</v>
      </c>
      <c r="S639" s="24">
        <v>0</v>
      </c>
      <c r="T639" s="24">
        <v>0</v>
      </c>
      <c r="U639" s="24">
        <v>0</v>
      </c>
      <c r="V639" s="26" t="s">
        <v>92</v>
      </c>
      <c r="W639" s="24" t="s">
        <v>218</v>
      </c>
      <c r="X639" s="24" t="str">
        <f t="shared" si="13"/>
        <v>农旅项目土地平整40亩、灌溉设施3000米、人行道、堡坎等附属配套设施</v>
      </c>
      <c r="Y639" s="24">
        <v>1</v>
      </c>
      <c r="Z639" s="24">
        <v>20</v>
      </c>
      <c r="AA639" s="24">
        <v>65</v>
      </c>
      <c r="AB639" s="24">
        <v>12</v>
      </c>
      <c r="AC639" s="24" t="s">
        <v>54</v>
      </c>
      <c r="AD639" s="24" t="s">
        <v>279</v>
      </c>
      <c r="AE639" s="24" t="s">
        <v>1748</v>
      </c>
      <c r="AF639" s="24" t="s">
        <v>1788</v>
      </c>
    </row>
    <row r="640" spans="1:32" s="2" customFormat="1" ht="48">
      <c r="A640" s="24">
        <v>622</v>
      </c>
      <c r="B640" s="24">
        <v>2023</v>
      </c>
      <c r="C640" s="24" t="s">
        <v>1896</v>
      </c>
      <c r="D640" s="24" t="s">
        <v>41</v>
      </c>
      <c r="E640" s="24" t="s">
        <v>42</v>
      </c>
      <c r="F640" s="24" t="s">
        <v>43</v>
      </c>
      <c r="G640" s="24" t="s">
        <v>1744</v>
      </c>
      <c r="H640" s="24" t="s">
        <v>1860</v>
      </c>
      <c r="I640" s="24" t="s">
        <v>87</v>
      </c>
      <c r="J640" s="24" t="s">
        <v>1897</v>
      </c>
      <c r="K640" s="24" t="s">
        <v>89</v>
      </c>
      <c r="L640" s="24">
        <v>0.3</v>
      </c>
      <c r="M640" s="24" t="s">
        <v>115</v>
      </c>
      <c r="N640" s="24" t="s">
        <v>125</v>
      </c>
      <c r="O640" s="24" t="s">
        <v>254</v>
      </c>
      <c r="P640" s="24" t="s">
        <v>118</v>
      </c>
      <c r="Q640" s="24">
        <v>15</v>
      </c>
      <c r="R640" s="24">
        <v>15</v>
      </c>
      <c r="S640" s="24">
        <v>0</v>
      </c>
      <c r="T640" s="24">
        <v>0</v>
      </c>
      <c r="U640" s="24">
        <v>0</v>
      </c>
      <c r="V640" s="26" t="s">
        <v>92</v>
      </c>
      <c r="W640" s="24" t="s">
        <v>218</v>
      </c>
      <c r="X640" s="24" t="str">
        <f t="shared" si="13"/>
        <v>道路平整300*3米等附属设施建设</v>
      </c>
      <c r="Y640" s="24">
        <v>1</v>
      </c>
      <c r="Z640" s="24">
        <v>38</v>
      </c>
      <c r="AA640" s="24">
        <v>96</v>
      </c>
      <c r="AB640" s="24">
        <v>16</v>
      </c>
      <c r="AC640" s="24" t="s">
        <v>54</v>
      </c>
      <c r="AD640" s="24" t="s">
        <v>279</v>
      </c>
      <c r="AE640" s="24" t="s">
        <v>1748</v>
      </c>
      <c r="AF640" s="24" t="s">
        <v>1860</v>
      </c>
    </row>
    <row r="641" spans="1:32" s="2" customFormat="1" ht="48">
      <c r="A641" s="24">
        <v>623</v>
      </c>
      <c r="B641" s="24">
        <v>2023</v>
      </c>
      <c r="C641" s="24" t="s">
        <v>1898</v>
      </c>
      <c r="D641" s="24" t="s">
        <v>41</v>
      </c>
      <c r="E641" s="24" t="s">
        <v>42</v>
      </c>
      <c r="F641" s="24" t="s">
        <v>43</v>
      </c>
      <c r="G641" s="24" t="s">
        <v>1744</v>
      </c>
      <c r="H641" s="24" t="s">
        <v>1821</v>
      </c>
      <c r="I641" s="24" t="s">
        <v>87</v>
      </c>
      <c r="J641" s="24" t="s">
        <v>1899</v>
      </c>
      <c r="K641" s="24" t="s">
        <v>89</v>
      </c>
      <c r="L641" s="24">
        <v>1</v>
      </c>
      <c r="M641" s="24" t="s">
        <v>115</v>
      </c>
      <c r="N641" s="24" t="s">
        <v>125</v>
      </c>
      <c r="O641" s="24" t="s">
        <v>205</v>
      </c>
      <c r="P641" s="24" t="s">
        <v>118</v>
      </c>
      <c r="Q641" s="24">
        <v>40</v>
      </c>
      <c r="R641" s="24">
        <v>40</v>
      </c>
      <c r="S641" s="24">
        <v>0</v>
      </c>
      <c r="T641" s="24">
        <v>0</v>
      </c>
      <c r="U641" s="24">
        <v>0</v>
      </c>
      <c r="V641" s="26" t="s">
        <v>92</v>
      </c>
      <c r="W641" s="24" t="s">
        <v>218</v>
      </c>
      <c r="X641" s="24" t="str">
        <f t="shared" si="13"/>
        <v>道路硬化1000米*3.5米</v>
      </c>
      <c r="Y641" s="24">
        <v>1</v>
      </c>
      <c r="Z641" s="24">
        <v>56</v>
      </c>
      <c r="AA641" s="24">
        <v>153</v>
      </c>
      <c r="AB641" s="24">
        <v>26</v>
      </c>
      <c r="AC641" s="24" t="s">
        <v>54</v>
      </c>
      <c r="AD641" s="24" t="s">
        <v>207</v>
      </c>
      <c r="AE641" s="24" t="s">
        <v>1748</v>
      </c>
      <c r="AF641" s="24" t="s">
        <v>1821</v>
      </c>
    </row>
    <row r="642" spans="1:32" s="2" customFormat="1" ht="48">
      <c r="A642" s="24">
        <v>624</v>
      </c>
      <c r="B642" s="24">
        <v>2023</v>
      </c>
      <c r="C642" s="24" t="s">
        <v>1900</v>
      </c>
      <c r="D642" s="24" t="s">
        <v>41</v>
      </c>
      <c r="E642" s="24" t="s">
        <v>42</v>
      </c>
      <c r="F642" s="24" t="s">
        <v>43</v>
      </c>
      <c r="G642" s="24" t="s">
        <v>1744</v>
      </c>
      <c r="H642" s="24" t="s">
        <v>1807</v>
      </c>
      <c r="I642" s="24" t="s">
        <v>186</v>
      </c>
      <c r="J642" s="24" t="s">
        <v>1901</v>
      </c>
      <c r="K642" s="24" t="s">
        <v>192</v>
      </c>
      <c r="L642" s="24">
        <v>2100</v>
      </c>
      <c r="M642" s="24" t="s">
        <v>115</v>
      </c>
      <c r="N642" s="24" t="s">
        <v>125</v>
      </c>
      <c r="O642" s="24" t="s">
        <v>205</v>
      </c>
      <c r="P642" s="24" t="s">
        <v>118</v>
      </c>
      <c r="Q642" s="24">
        <v>30</v>
      </c>
      <c r="R642" s="24">
        <v>30</v>
      </c>
      <c r="S642" s="24">
        <v>0</v>
      </c>
      <c r="T642" s="24">
        <v>0</v>
      </c>
      <c r="U642" s="24">
        <v>0</v>
      </c>
      <c r="V642" s="26" t="s">
        <v>92</v>
      </c>
      <c r="W642" s="24" t="s">
        <v>218</v>
      </c>
      <c r="X642" s="24" t="str">
        <f t="shared" si="13"/>
        <v>果园道路硬化2100平方米</v>
      </c>
      <c r="Y642" s="24">
        <v>1</v>
      </c>
      <c r="Z642" s="24">
        <v>47</v>
      </c>
      <c r="AA642" s="24">
        <v>138</v>
      </c>
      <c r="AB642" s="24">
        <v>18</v>
      </c>
      <c r="AC642" s="24" t="s">
        <v>54</v>
      </c>
      <c r="AD642" s="24" t="s">
        <v>207</v>
      </c>
      <c r="AE642" s="24" t="s">
        <v>1748</v>
      </c>
      <c r="AF642" s="24" t="s">
        <v>1744</v>
      </c>
    </row>
    <row r="643" spans="1:32" s="2" customFormat="1" ht="36">
      <c r="A643" s="24">
        <v>625</v>
      </c>
      <c r="B643" s="24">
        <v>2023</v>
      </c>
      <c r="C643" s="24" t="s">
        <v>1902</v>
      </c>
      <c r="D643" s="24" t="s">
        <v>41</v>
      </c>
      <c r="E643" s="24" t="s">
        <v>42</v>
      </c>
      <c r="F643" s="24" t="s">
        <v>43</v>
      </c>
      <c r="G643" s="24" t="s">
        <v>1744</v>
      </c>
      <c r="H643" s="24" t="s">
        <v>1745</v>
      </c>
      <c r="I643" s="24" t="s">
        <v>211</v>
      </c>
      <c r="J643" s="24" t="s">
        <v>1903</v>
      </c>
      <c r="K643" s="24" t="s">
        <v>89</v>
      </c>
      <c r="L643" s="24">
        <v>0.4</v>
      </c>
      <c r="M643" s="24" t="s">
        <v>115</v>
      </c>
      <c r="N643" s="24" t="s">
        <v>125</v>
      </c>
      <c r="O643" s="24" t="s">
        <v>217</v>
      </c>
      <c r="P643" s="24" t="s">
        <v>118</v>
      </c>
      <c r="Q643" s="24">
        <v>35</v>
      </c>
      <c r="R643" s="24">
        <v>35</v>
      </c>
      <c r="S643" s="24">
        <v>0</v>
      </c>
      <c r="T643" s="24">
        <v>0</v>
      </c>
      <c r="U643" s="24">
        <v>0</v>
      </c>
      <c r="V643" s="26" t="s">
        <v>92</v>
      </c>
      <c r="W643" s="24" t="s">
        <v>119</v>
      </c>
      <c r="X643" s="24" t="str">
        <f t="shared" si="13"/>
        <v>400米河堤土坝加固及水渠400米</v>
      </c>
      <c r="Y643" s="24">
        <v>1</v>
      </c>
      <c r="Z643" s="24">
        <v>47</v>
      </c>
      <c r="AA643" s="24">
        <v>135</v>
      </c>
      <c r="AB643" s="24">
        <v>38</v>
      </c>
      <c r="AC643" s="24" t="s">
        <v>54</v>
      </c>
      <c r="AD643" s="24" t="s">
        <v>129</v>
      </c>
      <c r="AE643" s="24" t="s">
        <v>1748</v>
      </c>
      <c r="AF643" s="24" t="s">
        <v>1745</v>
      </c>
    </row>
    <row r="644" spans="1:32" s="2" customFormat="1" ht="36">
      <c r="A644" s="24">
        <v>626</v>
      </c>
      <c r="B644" s="24">
        <v>2023</v>
      </c>
      <c r="C644" s="24" t="s">
        <v>1904</v>
      </c>
      <c r="D644" s="24" t="s">
        <v>41</v>
      </c>
      <c r="E644" s="24" t="s">
        <v>42</v>
      </c>
      <c r="F644" s="24" t="s">
        <v>43</v>
      </c>
      <c r="G644" s="24" t="s">
        <v>1744</v>
      </c>
      <c r="H644" s="24" t="s">
        <v>1760</v>
      </c>
      <c r="I644" s="24" t="s">
        <v>87</v>
      </c>
      <c r="J644" s="24" t="s">
        <v>1905</v>
      </c>
      <c r="K644" s="24" t="s">
        <v>192</v>
      </c>
      <c r="L644" s="24">
        <v>3000</v>
      </c>
      <c r="M644" s="24" t="s">
        <v>115</v>
      </c>
      <c r="N644" s="24" t="s">
        <v>116</v>
      </c>
      <c r="O644" s="24" t="s">
        <v>117</v>
      </c>
      <c r="P644" s="24" t="s">
        <v>72</v>
      </c>
      <c r="Q644" s="24">
        <v>25</v>
      </c>
      <c r="R644" s="24">
        <v>0</v>
      </c>
      <c r="S644" s="24">
        <v>25</v>
      </c>
      <c r="T644" s="23">
        <v>0</v>
      </c>
      <c r="U644" s="24">
        <v>0</v>
      </c>
      <c r="V644" s="26" t="s">
        <v>92</v>
      </c>
      <c r="W644" s="24" t="s">
        <v>119</v>
      </c>
      <c r="X644" s="24" t="str">
        <f t="shared" si="13"/>
        <v>路面硬化1500平方米，环境整治300平方</v>
      </c>
      <c r="Y644" s="24">
        <v>1</v>
      </c>
      <c r="Z644" s="24">
        <v>30</v>
      </c>
      <c r="AA644" s="24">
        <v>160</v>
      </c>
      <c r="AB644" s="24">
        <v>10</v>
      </c>
      <c r="AC644" s="24" t="s">
        <v>54</v>
      </c>
      <c r="AD644" s="24" t="s">
        <v>55</v>
      </c>
      <c r="AE644" s="24" t="s">
        <v>1748</v>
      </c>
      <c r="AF644" s="24" t="s">
        <v>1760</v>
      </c>
    </row>
    <row r="645" spans="1:32" s="2" customFormat="1" ht="36">
      <c r="A645" s="24">
        <v>627</v>
      </c>
      <c r="B645" s="24">
        <v>2023</v>
      </c>
      <c r="C645" s="24" t="s">
        <v>1906</v>
      </c>
      <c r="D645" s="24" t="s">
        <v>41</v>
      </c>
      <c r="E645" s="24" t="s">
        <v>42</v>
      </c>
      <c r="F645" s="24" t="s">
        <v>43</v>
      </c>
      <c r="G645" s="24" t="s">
        <v>1744</v>
      </c>
      <c r="H645" s="24" t="s">
        <v>1788</v>
      </c>
      <c r="I645" s="24" t="s">
        <v>211</v>
      </c>
      <c r="J645" s="24" t="s">
        <v>1907</v>
      </c>
      <c r="K645" s="24" t="s">
        <v>216</v>
      </c>
      <c r="L645" s="24">
        <v>510</v>
      </c>
      <c r="M645" s="24" t="s">
        <v>115</v>
      </c>
      <c r="N645" s="24" t="s">
        <v>116</v>
      </c>
      <c r="O645" s="24" t="s">
        <v>117</v>
      </c>
      <c r="P645" s="24" t="s">
        <v>72</v>
      </c>
      <c r="Q645" s="24">
        <v>30</v>
      </c>
      <c r="R645" s="24">
        <v>0</v>
      </c>
      <c r="S645" s="24">
        <v>30</v>
      </c>
      <c r="T645" s="23">
        <v>0</v>
      </c>
      <c r="U645" s="24">
        <v>0</v>
      </c>
      <c r="V645" s="26" t="s">
        <v>92</v>
      </c>
      <c r="W645" s="24" t="s">
        <v>119</v>
      </c>
      <c r="X645" s="24" t="str">
        <f t="shared" si="13"/>
        <v>浆砌挡土墙510立方米</v>
      </c>
      <c r="Y645" s="24">
        <v>1</v>
      </c>
      <c r="Z645" s="24">
        <v>32</v>
      </c>
      <c r="AA645" s="24">
        <v>108</v>
      </c>
      <c r="AB645" s="24">
        <v>20</v>
      </c>
      <c r="AC645" s="24" t="s">
        <v>54</v>
      </c>
      <c r="AD645" s="24" t="s">
        <v>55</v>
      </c>
      <c r="AE645" s="24" t="s">
        <v>1748</v>
      </c>
      <c r="AF645" s="24" t="s">
        <v>1788</v>
      </c>
    </row>
    <row r="646" spans="1:32" s="2" customFormat="1" ht="60">
      <c r="A646" s="24">
        <v>628</v>
      </c>
      <c r="B646" s="24">
        <v>2023</v>
      </c>
      <c r="C646" s="24" t="s">
        <v>1908</v>
      </c>
      <c r="D646" s="24" t="s">
        <v>41</v>
      </c>
      <c r="E646" s="24" t="s">
        <v>42</v>
      </c>
      <c r="F646" s="24" t="s">
        <v>43</v>
      </c>
      <c r="G646" s="24" t="s">
        <v>1744</v>
      </c>
      <c r="H646" s="24" t="s">
        <v>1788</v>
      </c>
      <c r="I646" s="24" t="s">
        <v>211</v>
      </c>
      <c r="J646" s="24" t="s">
        <v>1909</v>
      </c>
      <c r="K646" s="24" t="s">
        <v>216</v>
      </c>
      <c r="L646" s="24">
        <v>200</v>
      </c>
      <c r="M646" s="24" t="s">
        <v>115</v>
      </c>
      <c r="N646" s="24" t="s">
        <v>116</v>
      </c>
      <c r="O646" s="24" t="s">
        <v>117</v>
      </c>
      <c r="P646" s="24" t="s">
        <v>72</v>
      </c>
      <c r="Q646" s="24">
        <v>30</v>
      </c>
      <c r="R646" s="24">
        <v>0</v>
      </c>
      <c r="S646" s="24">
        <v>30</v>
      </c>
      <c r="T646" s="23">
        <v>0</v>
      </c>
      <c r="U646" s="24">
        <v>0</v>
      </c>
      <c r="V646" s="26" t="s">
        <v>92</v>
      </c>
      <c r="W646" s="24" t="s">
        <v>119</v>
      </c>
      <c r="X646" s="24" t="str">
        <f t="shared" si="13"/>
        <v>浆砌石挡土墙160立方米，砖挡墙30立方米，人行道200立方米，路面硬化600平方米等</v>
      </c>
      <c r="Y646" s="24">
        <v>1</v>
      </c>
      <c r="Z646" s="24">
        <v>32</v>
      </c>
      <c r="AA646" s="24">
        <v>108</v>
      </c>
      <c r="AB646" s="24">
        <v>20</v>
      </c>
      <c r="AC646" s="24" t="s">
        <v>54</v>
      </c>
      <c r="AD646" s="24" t="s">
        <v>55</v>
      </c>
      <c r="AE646" s="24" t="s">
        <v>1748</v>
      </c>
      <c r="AF646" s="24" t="s">
        <v>1788</v>
      </c>
    </row>
    <row r="647" spans="1:32" s="2" customFormat="1" ht="36">
      <c r="A647" s="24">
        <v>629</v>
      </c>
      <c r="B647" s="24">
        <v>2023</v>
      </c>
      <c r="C647" s="24" t="s">
        <v>1910</v>
      </c>
      <c r="D647" s="24" t="s">
        <v>41</v>
      </c>
      <c r="E647" s="24" t="s">
        <v>42</v>
      </c>
      <c r="F647" s="24" t="s">
        <v>43</v>
      </c>
      <c r="G647" s="24" t="s">
        <v>1744</v>
      </c>
      <c r="H647" s="24" t="s">
        <v>1788</v>
      </c>
      <c r="I647" s="24" t="s">
        <v>211</v>
      </c>
      <c r="J647" s="24" t="s">
        <v>1911</v>
      </c>
      <c r="K647" s="24" t="s">
        <v>192</v>
      </c>
      <c r="L647" s="24">
        <v>3000</v>
      </c>
      <c r="M647" s="24" t="s">
        <v>115</v>
      </c>
      <c r="N647" s="24" t="s">
        <v>116</v>
      </c>
      <c r="O647" s="24" t="s">
        <v>117</v>
      </c>
      <c r="P647" s="24" t="s">
        <v>72</v>
      </c>
      <c r="Q647" s="24">
        <v>30</v>
      </c>
      <c r="R647" s="24">
        <v>0</v>
      </c>
      <c r="S647" s="24">
        <v>30</v>
      </c>
      <c r="T647" s="23">
        <v>0</v>
      </c>
      <c r="U647" s="24">
        <v>0</v>
      </c>
      <c r="V647" s="26" t="s">
        <v>92</v>
      </c>
      <c r="W647" s="24" t="s">
        <v>119</v>
      </c>
      <c r="X647" s="24" t="str">
        <f t="shared" si="13"/>
        <v>河道整治400米，道路硬化1000平方米等</v>
      </c>
      <c r="Y647" s="24">
        <v>1</v>
      </c>
      <c r="Z647" s="24">
        <v>32</v>
      </c>
      <c r="AA647" s="24">
        <v>108</v>
      </c>
      <c r="AB647" s="24">
        <v>20</v>
      </c>
      <c r="AC647" s="24" t="s">
        <v>54</v>
      </c>
      <c r="AD647" s="24" t="s">
        <v>55</v>
      </c>
      <c r="AE647" s="24" t="s">
        <v>1748</v>
      </c>
      <c r="AF647" s="24" t="s">
        <v>1788</v>
      </c>
    </row>
    <row r="648" spans="1:32" s="2" customFormat="1" ht="72">
      <c r="A648" s="24">
        <v>630</v>
      </c>
      <c r="B648" s="24">
        <v>2023</v>
      </c>
      <c r="C648" s="24" t="s">
        <v>1912</v>
      </c>
      <c r="D648" s="24" t="s">
        <v>41</v>
      </c>
      <c r="E648" s="24" t="s">
        <v>42</v>
      </c>
      <c r="F648" s="24" t="s">
        <v>43</v>
      </c>
      <c r="G648" s="24" t="s">
        <v>1744</v>
      </c>
      <c r="H648" s="24" t="s">
        <v>1913</v>
      </c>
      <c r="I648" s="24" t="s">
        <v>87</v>
      </c>
      <c r="J648" s="24" t="s">
        <v>1914</v>
      </c>
      <c r="K648" s="24" t="s">
        <v>192</v>
      </c>
      <c r="L648" s="24">
        <v>1300</v>
      </c>
      <c r="M648" s="24" t="s">
        <v>165</v>
      </c>
      <c r="N648" s="24" t="s">
        <v>166</v>
      </c>
      <c r="O648" s="24"/>
      <c r="P648" s="24" t="s">
        <v>167</v>
      </c>
      <c r="Q648" s="24">
        <v>120</v>
      </c>
      <c r="R648" s="24">
        <v>120</v>
      </c>
      <c r="S648" s="24">
        <v>0</v>
      </c>
      <c r="T648" s="24">
        <v>0</v>
      </c>
      <c r="U648" s="24">
        <v>0</v>
      </c>
      <c r="V648" s="26" t="s">
        <v>92</v>
      </c>
      <c r="W648" s="24" t="s">
        <v>1915</v>
      </c>
      <c r="X648" s="24" t="str">
        <f aca="true" t="shared" si="14" ref="X648:X657">J648</f>
        <v>1、安置点楼面安装面积约1300平方，装机容量286千瓦。2、组件品牌晶科550w。3、逆变器品牌阳光4、钢架国标热镀锌。</v>
      </c>
      <c r="Y648" s="24">
        <v>1</v>
      </c>
      <c r="Z648" s="24">
        <v>47</v>
      </c>
      <c r="AA648" s="24">
        <v>135</v>
      </c>
      <c r="AB648" s="24">
        <v>28</v>
      </c>
      <c r="AC648" s="24" t="s">
        <v>54</v>
      </c>
      <c r="AD648" s="24" t="s">
        <v>1916</v>
      </c>
      <c r="AE648" s="24" t="s">
        <v>1748</v>
      </c>
      <c r="AF648" s="24" t="s">
        <v>1913</v>
      </c>
    </row>
    <row r="649" spans="1:251" s="13" customFormat="1" ht="70.5" customHeight="1">
      <c r="A649" s="24">
        <v>631</v>
      </c>
      <c r="B649" s="34">
        <v>2023</v>
      </c>
      <c r="C649" s="23" t="s">
        <v>1917</v>
      </c>
      <c r="D649" s="23" t="s">
        <v>41</v>
      </c>
      <c r="E649" s="23" t="s">
        <v>1053</v>
      </c>
      <c r="F649" s="23" t="s">
        <v>43</v>
      </c>
      <c r="G649" s="23" t="s">
        <v>1744</v>
      </c>
      <c r="H649" s="23" t="s">
        <v>1840</v>
      </c>
      <c r="I649" s="23" t="s">
        <v>87</v>
      </c>
      <c r="J649" s="23" t="s">
        <v>1918</v>
      </c>
      <c r="K649" s="23" t="s">
        <v>977</v>
      </c>
      <c r="L649" s="23">
        <v>500</v>
      </c>
      <c r="M649" s="23" t="s">
        <v>49</v>
      </c>
      <c r="N649" s="23" t="s">
        <v>107</v>
      </c>
      <c r="O649" s="23" t="s">
        <v>247</v>
      </c>
      <c r="P649" s="23" t="s">
        <v>118</v>
      </c>
      <c r="Q649" s="23">
        <v>10</v>
      </c>
      <c r="R649" s="23">
        <v>10</v>
      </c>
      <c r="S649" s="46">
        <v>0</v>
      </c>
      <c r="T649" s="49">
        <v>0</v>
      </c>
      <c r="U649" s="28">
        <v>0</v>
      </c>
      <c r="V649" s="26" t="s">
        <v>92</v>
      </c>
      <c r="W649" s="23" t="s">
        <v>422</v>
      </c>
      <c r="X649" s="24" t="str">
        <f t="shared" si="14"/>
        <v>水渠修复500米，水陂修缮1座</v>
      </c>
      <c r="Y649" s="39">
        <v>1</v>
      </c>
      <c r="Z649" s="39">
        <v>40</v>
      </c>
      <c r="AA649" s="39">
        <v>151</v>
      </c>
      <c r="AB649" s="23">
        <v>5</v>
      </c>
      <c r="AC649" s="59" t="s">
        <v>54</v>
      </c>
      <c r="AD649" s="23" t="s">
        <v>55</v>
      </c>
      <c r="AE649" s="23" t="s">
        <v>1748</v>
      </c>
      <c r="AF649" s="23" t="s">
        <v>1840</v>
      </c>
      <c r="AG649" s="3"/>
      <c r="AH649" s="3"/>
      <c r="AI649" s="3"/>
      <c r="AJ649" s="3"/>
      <c r="AK649" s="3"/>
      <c r="AL649" s="3"/>
      <c r="AM649" s="3"/>
      <c r="AN649" s="3"/>
      <c r="AO649" s="3"/>
      <c r="AP649" s="3"/>
      <c r="AQ649" s="3"/>
      <c r="AR649" s="3"/>
      <c r="AS649" s="3"/>
      <c r="AT649" s="3"/>
      <c r="AU649" s="3"/>
      <c r="AV649" s="3"/>
      <c r="AW649" s="3"/>
      <c r="AX649" s="3"/>
      <c r="AY649" s="3"/>
      <c r="AZ649" s="3"/>
      <c r="BA649" s="3"/>
      <c r="BB649" s="3"/>
      <c r="BC649" s="3"/>
      <c r="BD649" s="3"/>
      <c r="BE649" s="3"/>
      <c r="BF649" s="3"/>
      <c r="BG649" s="3"/>
      <c r="BH649" s="3"/>
      <c r="BI649" s="3"/>
      <c r="BJ649" s="3"/>
      <c r="BK649" s="3"/>
      <c r="BL649" s="3"/>
      <c r="BM649" s="3"/>
      <c r="BN649" s="3"/>
      <c r="BO649" s="3"/>
      <c r="BP649" s="3"/>
      <c r="BQ649" s="3"/>
      <c r="BR649" s="3"/>
      <c r="BS649" s="3"/>
      <c r="BT649" s="3"/>
      <c r="BU649" s="3"/>
      <c r="BV649" s="3"/>
      <c r="BW649" s="3"/>
      <c r="BX649" s="3"/>
      <c r="BY649" s="3"/>
      <c r="BZ649" s="3"/>
      <c r="CA649" s="3"/>
      <c r="CB649" s="3"/>
      <c r="CC649" s="3"/>
      <c r="CD649" s="3"/>
      <c r="CE649" s="3"/>
      <c r="CF649" s="3"/>
      <c r="CG649" s="3"/>
      <c r="CH649" s="3"/>
      <c r="CI649" s="3"/>
      <c r="CJ649" s="3"/>
      <c r="CK649" s="3"/>
      <c r="CL649" s="3"/>
      <c r="CM649" s="3"/>
      <c r="CN649" s="3"/>
      <c r="CO649" s="3"/>
      <c r="CP649" s="3"/>
      <c r="CQ649" s="3"/>
      <c r="CR649" s="3"/>
      <c r="CS649" s="3"/>
      <c r="CT649" s="3"/>
      <c r="CU649" s="3"/>
      <c r="CV649" s="3"/>
      <c r="CW649" s="3"/>
      <c r="CX649" s="3"/>
      <c r="CY649" s="3"/>
      <c r="CZ649" s="3"/>
      <c r="DA649" s="3"/>
      <c r="DB649" s="3"/>
      <c r="DC649" s="3"/>
      <c r="DD649" s="3"/>
      <c r="DE649" s="3"/>
      <c r="DF649" s="3"/>
      <c r="DG649" s="3"/>
      <c r="DH649" s="3"/>
      <c r="DI649" s="3"/>
      <c r="DJ649" s="3"/>
      <c r="DK649" s="3"/>
      <c r="DL649" s="3"/>
      <c r="DM649" s="3"/>
      <c r="DN649" s="3"/>
      <c r="DO649" s="3"/>
      <c r="DP649" s="3"/>
      <c r="DQ649" s="3"/>
      <c r="DR649" s="3"/>
      <c r="DS649" s="3"/>
      <c r="DT649" s="3"/>
      <c r="DU649" s="3"/>
      <c r="DV649" s="3"/>
      <c r="DW649" s="3"/>
      <c r="DX649" s="3"/>
      <c r="DY649" s="3"/>
      <c r="DZ649" s="3"/>
      <c r="EA649" s="3"/>
      <c r="EB649" s="3"/>
      <c r="EC649" s="3"/>
      <c r="ED649" s="3"/>
      <c r="EE649" s="3"/>
      <c r="EF649" s="3"/>
      <c r="EG649" s="3"/>
      <c r="EH649" s="3"/>
      <c r="EI649" s="3"/>
      <c r="EJ649" s="3"/>
      <c r="EK649" s="3"/>
      <c r="EL649" s="3"/>
      <c r="EM649" s="3"/>
      <c r="EN649" s="3"/>
      <c r="EO649" s="3"/>
      <c r="EP649" s="3"/>
      <c r="EQ649" s="3"/>
      <c r="ER649" s="3"/>
      <c r="ES649" s="3"/>
      <c r="ET649" s="3"/>
      <c r="EU649" s="3"/>
      <c r="EV649" s="3"/>
      <c r="EW649" s="3"/>
      <c r="EX649" s="3"/>
      <c r="EY649" s="3"/>
      <c r="EZ649" s="3"/>
      <c r="FA649" s="3"/>
      <c r="FB649" s="3"/>
      <c r="FC649" s="3"/>
      <c r="FD649" s="3"/>
      <c r="FE649" s="3"/>
      <c r="FF649" s="3"/>
      <c r="FG649" s="3"/>
      <c r="FH649" s="3"/>
      <c r="FI649" s="3"/>
      <c r="FJ649" s="3"/>
      <c r="FK649" s="3"/>
      <c r="FL649" s="3"/>
      <c r="FM649" s="3"/>
      <c r="FN649" s="3"/>
      <c r="FO649" s="3"/>
      <c r="FP649" s="3"/>
      <c r="FQ649" s="3"/>
      <c r="FR649" s="3"/>
      <c r="FS649" s="3"/>
      <c r="FT649" s="3"/>
      <c r="FU649" s="3"/>
      <c r="FV649" s="3"/>
      <c r="FW649" s="3"/>
      <c r="FX649" s="3"/>
      <c r="FY649" s="3"/>
      <c r="FZ649" s="3"/>
      <c r="GA649" s="3"/>
      <c r="GB649" s="3"/>
      <c r="GC649" s="3"/>
      <c r="GD649" s="3"/>
      <c r="GE649" s="3"/>
      <c r="GF649" s="3"/>
      <c r="GG649" s="3"/>
      <c r="GH649" s="3"/>
      <c r="GI649" s="3"/>
      <c r="GJ649" s="3"/>
      <c r="GK649" s="3"/>
      <c r="GL649" s="3"/>
      <c r="GM649" s="3"/>
      <c r="GN649" s="3"/>
      <c r="GO649" s="3"/>
      <c r="GP649" s="3"/>
      <c r="GQ649" s="3"/>
      <c r="GR649" s="3"/>
      <c r="GS649" s="3"/>
      <c r="GT649" s="3"/>
      <c r="GU649" s="3"/>
      <c r="GV649" s="3"/>
      <c r="GW649" s="3"/>
      <c r="GX649" s="3"/>
      <c r="GY649" s="3"/>
      <c r="GZ649" s="3"/>
      <c r="HA649" s="3"/>
      <c r="HB649" s="3"/>
      <c r="HC649" s="3"/>
      <c r="HD649" s="3"/>
      <c r="HE649" s="3"/>
      <c r="HF649" s="3"/>
      <c r="HG649" s="3"/>
      <c r="HH649" s="3"/>
      <c r="HI649" s="3"/>
      <c r="HJ649" s="3"/>
      <c r="HK649" s="3"/>
      <c r="HL649" s="3"/>
      <c r="HM649" s="3"/>
      <c r="HN649" s="3"/>
      <c r="HO649" s="3"/>
      <c r="HP649" s="3"/>
      <c r="HQ649" s="3"/>
      <c r="HR649" s="3"/>
      <c r="HS649" s="3"/>
      <c r="HT649" s="3"/>
      <c r="HU649" s="3"/>
      <c r="HV649" s="3"/>
      <c r="HW649" s="3"/>
      <c r="HX649" s="3"/>
      <c r="HY649" s="3"/>
      <c r="HZ649" s="3"/>
      <c r="IA649" s="3"/>
      <c r="IB649" s="3"/>
      <c r="IC649" s="3"/>
      <c r="ID649" s="3"/>
      <c r="IE649" s="3"/>
      <c r="IF649" s="3"/>
      <c r="IG649" s="3"/>
      <c r="IH649" s="3"/>
      <c r="II649" s="3"/>
      <c r="IJ649" s="3"/>
      <c r="IK649" s="3"/>
      <c r="IL649" s="3"/>
      <c r="IM649" s="3"/>
      <c r="IN649" s="3"/>
      <c r="IO649" s="3"/>
      <c r="IP649" s="3"/>
      <c r="IQ649" s="3"/>
    </row>
    <row r="650" spans="1:251" s="13" customFormat="1" ht="144" customHeight="1">
      <c r="A650" s="24">
        <v>632</v>
      </c>
      <c r="B650" s="34">
        <v>2023</v>
      </c>
      <c r="C650" s="23" t="s">
        <v>1919</v>
      </c>
      <c r="D650" s="23" t="s">
        <v>41</v>
      </c>
      <c r="E650" s="23" t="s">
        <v>1053</v>
      </c>
      <c r="F650" s="23" t="s">
        <v>43</v>
      </c>
      <c r="G650" s="23" t="s">
        <v>1744</v>
      </c>
      <c r="H650" s="23" t="s">
        <v>1745</v>
      </c>
      <c r="I650" s="23" t="s">
        <v>46</v>
      </c>
      <c r="J650" s="23" t="s">
        <v>1920</v>
      </c>
      <c r="K650" s="23" t="s">
        <v>100</v>
      </c>
      <c r="L650" s="23">
        <v>200</v>
      </c>
      <c r="M650" s="24" t="s">
        <v>49</v>
      </c>
      <c r="N650" s="26" t="s">
        <v>107</v>
      </c>
      <c r="O650" s="26" t="s">
        <v>108</v>
      </c>
      <c r="P650" s="23" t="s">
        <v>52</v>
      </c>
      <c r="Q650" s="23">
        <v>50</v>
      </c>
      <c r="R650" s="23">
        <v>50</v>
      </c>
      <c r="S650" s="44">
        <v>0</v>
      </c>
      <c r="T650" s="44">
        <v>0</v>
      </c>
      <c r="U650" s="28">
        <v>0</v>
      </c>
      <c r="V650" s="26" t="s">
        <v>92</v>
      </c>
      <c r="W650" s="23" t="s">
        <v>1921</v>
      </c>
      <c r="X650" s="24" t="str">
        <f t="shared" si="14"/>
        <v>首部枢纽反冲洗过滤系统2套、智能控制施肥系统一套、90PE管1500米、63PE管3000米、32PE管3000米、地插微喷，排水沟1500米等</v>
      </c>
      <c r="Y650" s="26">
        <v>1</v>
      </c>
      <c r="Z650" s="26">
        <v>65</v>
      </c>
      <c r="AA650" s="26">
        <v>185</v>
      </c>
      <c r="AB650" s="26">
        <v>10</v>
      </c>
      <c r="AC650" s="59" t="s">
        <v>54</v>
      </c>
      <c r="AD650" s="23" t="s">
        <v>55</v>
      </c>
      <c r="AE650" s="23" t="s">
        <v>1748</v>
      </c>
      <c r="AF650" s="28" t="s">
        <v>1745</v>
      </c>
      <c r="AG650" s="3"/>
      <c r="AH650" s="3"/>
      <c r="AI650" s="3"/>
      <c r="AJ650" s="3"/>
      <c r="AK650" s="3"/>
      <c r="AL650" s="3"/>
      <c r="AM650" s="3"/>
      <c r="AN650" s="3"/>
      <c r="AO650" s="3"/>
      <c r="AP650" s="3"/>
      <c r="AQ650" s="3"/>
      <c r="AR650" s="3"/>
      <c r="AS650" s="3"/>
      <c r="AT650" s="3"/>
      <c r="AU650" s="3"/>
      <c r="AV650" s="3"/>
      <c r="AW650" s="3"/>
      <c r="AX650" s="3"/>
      <c r="AY650" s="3"/>
      <c r="AZ650" s="3"/>
      <c r="BA650" s="3"/>
      <c r="BB650" s="3"/>
      <c r="BC650" s="3"/>
      <c r="BD650" s="3"/>
      <c r="BE650" s="3"/>
      <c r="BF650" s="3"/>
      <c r="BG650" s="3"/>
      <c r="BH650" s="3"/>
      <c r="BI650" s="3"/>
      <c r="BJ650" s="3"/>
      <c r="BK650" s="3"/>
      <c r="BL650" s="3"/>
      <c r="BM650" s="3"/>
      <c r="BN650" s="3"/>
      <c r="BO650" s="3"/>
      <c r="BP650" s="3"/>
      <c r="BQ650" s="3"/>
      <c r="BR650" s="3"/>
      <c r="BS650" s="3"/>
      <c r="BT650" s="3"/>
      <c r="BU650" s="3"/>
      <c r="BV650" s="3"/>
      <c r="BW650" s="3"/>
      <c r="BX650" s="3"/>
      <c r="BY650" s="3"/>
      <c r="BZ650" s="3"/>
      <c r="CA650" s="3"/>
      <c r="CB650" s="3"/>
      <c r="CC650" s="3"/>
      <c r="CD650" s="3"/>
      <c r="CE650" s="3"/>
      <c r="CF650" s="3"/>
      <c r="CG650" s="3"/>
      <c r="CH650" s="3"/>
      <c r="CI650" s="3"/>
      <c r="CJ650" s="3"/>
      <c r="CK650" s="3"/>
      <c r="CL650" s="3"/>
      <c r="CM650" s="3"/>
      <c r="CN650" s="3"/>
      <c r="CO650" s="3"/>
      <c r="CP650" s="3"/>
      <c r="CQ650" s="3"/>
      <c r="CR650" s="3"/>
      <c r="CS650" s="3"/>
      <c r="CT650" s="3"/>
      <c r="CU650" s="3"/>
      <c r="CV650" s="3"/>
      <c r="CW650" s="3"/>
      <c r="CX650" s="3"/>
      <c r="CY650" s="3"/>
      <c r="CZ650" s="3"/>
      <c r="DA650" s="3"/>
      <c r="DB650" s="3"/>
      <c r="DC650" s="3"/>
      <c r="DD650" s="3"/>
      <c r="DE650" s="3"/>
      <c r="DF650" s="3"/>
      <c r="DG650" s="3"/>
      <c r="DH650" s="3"/>
      <c r="DI650" s="3"/>
      <c r="DJ650" s="3"/>
      <c r="DK650" s="3"/>
      <c r="DL650" s="3"/>
      <c r="DM650" s="3"/>
      <c r="DN650" s="3"/>
      <c r="DO650" s="3"/>
      <c r="DP650" s="3"/>
      <c r="DQ650" s="3"/>
      <c r="DR650" s="3"/>
      <c r="DS650" s="3"/>
      <c r="DT650" s="3"/>
      <c r="DU650" s="3"/>
      <c r="DV650" s="3"/>
      <c r="DW650" s="3"/>
      <c r="DX650" s="3"/>
      <c r="DY650" s="3"/>
      <c r="DZ650" s="3"/>
      <c r="EA650" s="3"/>
      <c r="EB650" s="3"/>
      <c r="EC650" s="3"/>
      <c r="ED650" s="3"/>
      <c r="EE650" s="3"/>
      <c r="EF650" s="3"/>
      <c r="EG650" s="3"/>
      <c r="EH650" s="3"/>
      <c r="EI650" s="3"/>
      <c r="EJ650" s="3"/>
      <c r="EK650" s="3"/>
      <c r="EL650" s="3"/>
      <c r="EM650" s="3"/>
      <c r="EN650" s="3"/>
      <c r="EO650" s="3"/>
      <c r="EP650" s="3"/>
      <c r="EQ650" s="3"/>
      <c r="ER650" s="3"/>
      <c r="ES650" s="3"/>
      <c r="ET650" s="3"/>
      <c r="EU650" s="3"/>
      <c r="EV650" s="3"/>
      <c r="EW650" s="3"/>
      <c r="EX650" s="3"/>
      <c r="EY650" s="3"/>
      <c r="EZ650" s="3"/>
      <c r="FA650" s="3"/>
      <c r="FB650" s="3"/>
      <c r="FC650" s="3"/>
      <c r="FD650" s="3"/>
      <c r="FE650" s="3"/>
      <c r="FF650" s="3"/>
      <c r="FG650" s="3"/>
      <c r="FH650" s="3"/>
      <c r="FI650" s="3"/>
      <c r="FJ650" s="3"/>
      <c r="FK650" s="3"/>
      <c r="FL650" s="3"/>
      <c r="FM650" s="3"/>
      <c r="FN650" s="3"/>
      <c r="FO650" s="3"/>
      <c r="FP650" s="3"/>
      <c r="FQ650" s="3"/>
      <c r="FR650" s="3"/>
      <c r="FS650" s="3"/>
      <c r="FT650" s="3"/>
      <c r="FU650" s="3"/>
      <c r="FV650" s="3"/>
      <c r="FW650" s="3"/>
      <c r="FX650" s="3"/>
      <c r="FY650" s="3"/>
      <c r="FZ650" s="3"/>
      <c r="GA650" s="3"/>
      <c r="GB650" s="3"/>
      <c r="GC650" s="3"/>
      <c r="GD650" s="3"/>
      <c r="GE650" s="3"/>
      <c r="GF650" s="3"/>
      <c r="GG650" s="3"/>
      <c r="GH650" s="3"/>
      <c r="GI650" s="3"/>
      <c r="GJ650" s="3"/>
      <c r="GK650" s="3"/>
      <c r="GL650" s="3"/>
      <c r="GM650" s="3"/>
      <c r="GN650" s="3"/>
      <c r="GO650" s="3"/>
      <c r="GP650" s="3"/>
      <c r="GQ650" s="3"/>
      <c r="GR650" s="3"/>
      <c r="GS650" s="3"/>
      <c r="GT650" s="3"/>
      <c r="GU650" s="3"/>
      <c r="GV650" s="3"/>
      <c r="GW650" s="3"/>
      <c r="GX650" s="3"/>
      <c r="GY650" s="3"/>
      <c r="GZ650" s="3"/>
      <c r="HA650" s="3"/>
      <c r="HB650" s="3"/>
      <c r="HC650" s="3"/>
      <c r="HD650" s="3"/>
      <c r="HE650" s="3"/>
      <c r="HF650" s="3"/>
      <c r="HG650" s="3"/>
      <c r="HH650" s="3"/>
      <c r="HI650" s="3"/>
      <c r="HJ650" s="3"/>
      <c r="HK650" s="3"/>
      <c r="HL650" s="3"/>
      <c r="HM650" s="3"/>
      <c r="HN650" s="3"/>
      <c r="HO650" s="3"/>
      <c r="HP650" s="3"/>
      <c r="HQ650" s="3"/>
      <c r="HR650" s="3"/>
      <c r="HS650" s="3"/>
      <c r="HT650" s="3"/>
      <c r="HU650" s="3"/>
      <c r="HV650" s="3"/>
      <c r="HW650" s="3"/>
      <c r="HX650" s="3"/>
      <c r="HY650" s="3"/>
      <c r="HZ650" s="3"/>
      <c r="IA650" s="3"/>
      <c r="IB650" s="3"/>
      <c r="IC650" s="3"/>
      <c r="ID650" s="3"/>
      <c r="IE650" s="3"/>
      <c r="IF650" s="3"/>
      <c r="IG650" s="3"/>
      <c r="IH650" s="3"/>
      <c r="II650" s="3"/>
      <c r="IJ650" s="3"/>
      <c r="IK650" s="3"/>
      <c r="IL650" s="3"/>
      <c r="IM650" s="3"/>
      <c r="IN650" s="3"/>
      <c r="IO650" s="3"/>
      <c r="IP650" s="3"/>
      <c r="IQ650" s="3"/>
    </row>
    <row r="651" spans="1:251" s="13" customFormat="1" ht="117.75" customHeight="1">
      <c r="A651" s="24">
        <v>633</v>
      </c>
      <c r="B651" s="34">
        <v>2023</v>
      </c>
      <c r="C651" s="23" t="s">
        <v>1922</v>
      </c>
      <c r="D651" s="23" t="s">
        <v>41</v>
      </c>
      <c r="E651" s="23" t="s">
        <v>1053</v>
      </c>
      <c r="F651" s="23" t="s">
        <v>43</v>
      </c>
      <c r="G651" s="23" t="s">
        <v>1744</v>
      </c>
      <c r="H651" s="23" t="s">
        <v>1745</v>
      </c>
      <c r="I651" s="23" t="s">
        <v>46</v>
      </c>
      <c r="J651" s="23" t="s">
        <v>1923</v>
      </c>
      <c r="K651" s="23" t="s">
        <v>100</v>
      </c>
      <c r="L651" s="23">
        <v>60</v>
      </c>
      <c r="M651" s="24" t="s">
        <v>49</v>
      </c>
      <c r="N651" s="26" t="s">
        <v>107</v>
      </c>
      <c r="O651" s="26" t="s">
        <v>108</v>
      </c>
      <c r="P651" s="23" t="s">
        <v>52</v>
      </c>
      <c r="Q651" s="23">
        <v>18</v>
      </c>
      <c r="R651" s="46">
        <v>18</v>
      </c>
      <c r="S651" s="44">
        <v>0</v>
      </c>
      <c r="T651" s="44">
        <v>0</v>
      </c>
      <c r="U651" s="28">
        <v>0</v>
      </c>
      <c r="V651" s="26" t="s">
        <v>92</v>
      </c>
      <c r="W651" s="24" t="s">
        <v>1924</v>
      </c>
      <c r="X651" s="24" t="str">
        <f t="shared" si="14"/>
        <v>基地围绕600米、路道800米等配套设施建设</v>
      </c>
      <c r="Y651" s="39">
        <v>1</v>
      </c>
      <c r="Z651" s="39">
        <v>25</v>
      </c>
      <c r="AA651" s="39">
        <v>95</v>
      </c>
      <c r="AB651" s="23">
        <v>6</v>
      </c>
      <c r="AC651" s="59" t="s">
        <v>54</v>
      </c>
      <c r="AD651" s="23" t="s">
        <v>55</v>
      </c>
      <c r="AE651" s="23" t="s">
        <v>1748</v>
      </c>
      <c r="AF651" s="23" t="s">
        <v>1745</v>
      </c>
      <c r="AG651" s="3"/>
      <c r="AH651" s="3"/>
      <c r="AI651" s="3"/>
      <c r="AJ651" s="3"/>
      <c r="AK651" s="3"/>
      <c r="AL651" s="3"/>
      <c r="AM651" s="3"/>
      <c r="AN651" s="3"/>
      <c r="AO651" s="3"/>
      <c r="AP651" s="3"/>
      <c r="AQ651" s="3"/>
      <c r="AR651" s="3"/>
      <c r="AS651" s="3"/>
      <c r="AT651" s="3"/>
      <c r="AU651" s="3"/>
      <c r="AV651" s="3"/>
      <c r="AW651" s="3"/>
      <c r="AX651" s="3"/>
      <c r="AY651" s="3"/>
      <c r="AZ651" s="3"/>
      <c r="BA651" s="3"/>
      <c r="BB651" s="3"/>
      <c r="BC651" s="3"/>
      <c r="BD651" s="3"/>
      <c r="BE651" s="3"/>
      <c r="BF651" s="3"/>
      <c r="BG651" s="3"/>
      <c r="BH651" s="3"/>
      <c r="BI651" s="3"/>
      <c r="BJ651" s="3"/>
      <c r="BK651" s="3"/>
      <c r="BL651" s="3"/>
      <c r="BM651" s="3"/>
      <c r="BN651" s="3"/>
      <c r="BO651" s="3"/>
      <c r="BP651" s="3"/>
      <c r="BQ651" s="3"/>
      <c r="BR651" s="3"/>
      <c r="BS651" s="3"/>
      <c r="BT651" s="3"/>
      <c r="BU651" s="3"/>
      <c r="BV651" s="3"/>
      <c r="BW651" s="3"/>
      <c r="BX651" s="3"/>
      <c r="BY651" s="3"/>
      <c r="BZ651" s="3"/>
      <c r="CA651" s="3"/>
      <c r="CB651" s="3"/>
      <c r="CC651" s="3"/>
      <c r="CD651" s="3"/>
      <c r="CE651" s="3"/>
      <c r="CF651" s="3"/>
      <c r="CG651" s="3"/>
      <c r="CH651" s="3"/>
      <c r="CI651" s="3"/>
      <c r="CJ651" s="3"/>
      <c r="CK651" s="3"/>
      <c r="CL651" s="3"/>
      <c r="CM651" s="3"/>
      <c r="CN651" s="3"/>
      <c r="CO651" s="3"/>
      <c r="CP651" s="3"/>
      <c r="CQ651" s="3"/>
      <c r="CR651" s="3"/>
      <c r="CS651" s="3"/>
      <c r="CT651" s="3"/>
      <c r="CU651" s="3"/>
      <c r="CV651" s="3"/>
      <c r="CW651" s="3"/>
      <c r="CX651" s="3"/>
      <c r="CY651" s="3"/>
      <c r="CZ651" s="3"/>
      <c r="DA651" s="3"/>
      <c r="DB651" s="3"/>
      <c r="DC651" s="3"/>
      <c r="DD651" s="3"/>
      <c r="DE651" s="3"/>
      <c r="DF651" s="3"/>
      <c r="DG651" s="3"/>
      <c r="DH651" s="3"/>
      <c r="DI651" s="3"/>
      <c r="DJ651" s="3"/>
      <c r="DK651" s="3"/>
      <c r="DL651" s="3"/>
      <c r="DM651" s="3"/>
      <c r="DN651" s="3"/>
      <c r="DO651" s="3"/>
      <c r="DP651" s="3"/>
      <c r="DQ651" s="3"/>
      <c r="DR651" s="3"/>
      <c r="DS651" s="3"/>
      <c r="DT651" s="3"/>
      <c r="DU651" s="3"/>
      <c r="DV651" s="3"/>
      <c r="DW651" s="3"/>
      <c r="DX651" s="3"/>
      <c r="DY651" s="3"/>
      <c r="DZ651" s="3"/>
      <c r="EA651" s="3"/>
      <c r="EB651" s="3"/>
      <c r="EC651" s="3"/>
      <c r="ED651" s="3"/>
      <c r="EE651" s="3"/>
      <c r="EF651" s="3"/>
      <c r="EG651" s="3"/>
      <c r="EH651" s="3"/>
      <c r="EI651" s="3"/>
      <c r="EJ651" s="3"/>
      <c r="EK651" s="3"/>
      <c r="EL651" s="3"/>
      <c r="EM651" s="3"/>
      <c r="EN651" s="3"/>
      <c r="EO651" s="3"/>
      <c r="EP651" s="3"/>
      <c r="EQ651" s="3"/>
      <c r="ER651" s="3"/>
      <c r="ES651" s="3"/>
      <c r="ET651" s="3"/>
      <c r="EU651" s="3"/>
      <c r="EV651" s="3"/>
      <c r="EW651" s="3"/>
      <c r="EX651" s="3"/>
      <c r="EY651" s="3"/>
      <c r="EZ651" s="3"/>
      <c r="FA651" s="3"/>
      <c r="FB651" s="3"/>
      <c r="FC651" s="3"/>
      <c r="FD651" s="3"/>
      <c r="FE651" s="3"/>
      <c r="FF651" s="3"/>
      <c r="FG651" s="3"/>
      <c r="FH651" s="3"/>
      <c r="FI651" s="3"/>
      <c r="FJ651" s="3"/>
      <c r="FK651" s="3"/>
      <c r="FL651" s="3"/>
      <c r="FM651" s="3"/>
      <c r="FN651" s="3"/>
      <c r="FO651" s="3"/>
      <c r="FP651" s="3"/>
      <c r="FQ651" s="3"/>
      <c r="FR651" s="3"/>
      <c r="FS651" s="3"/>
      <c r="FT651" s="3"/>
      <c r="FU651" s="3"/>
      <c r="FV651" s="3"/>
      <c r="FW651" s="3"/>
      <c r="FX651" s="3"/>
      <c r="FY651" s="3"/>
      <c r="FZ651" s="3"/>
      <c r="GA651" s="3"/>
      <c r="GB651" s="3"/>
      <c r="GC651" s="3"/>
      <c r="GD651" s="3"/>
      <c r="GE651" s="3"/>
      <c r="GF651" s="3"/>
      <c r="GG651" s="3"/>
      <c r="GH651" s="3"/>
      <c r="GI651" s="3"/>
      <c r="GJ651" s="3"/>
      <c r="GK651" s="3"/>
      <c r="GL651" s="3"/>
      <c r="GM651" s="3"/>
      <c r="GN651" s="3"/>
      <c r="GO651" s="3"/>
      <c r="GP651" s="3"/>
      <c r="GQ651" s="3"/>
      <c r="GR651" s="3"/>
      <c r="GS651" s="3"/>
      <c r="GT651" s="3"/>
      <c r="GU651" s="3"/>
      <c r="GV651" s="3"/>
      <c r="GW651" s="3"/>
      <c r="GX651" s="3"/>
      <c r="GY651" s="3"/>
      <c r="GZ651" s="3"/>
      <c r="HA651" s="3"/>
      <c r="HB651" s="3"/>
      <c r="HC651" s="3"/>
      <c r="HD651" s="3"/>
      <c r="HE651" s="3"/>
      <c r="HF651" s="3"/>
      <c r="HG651" s="3"/>
      <c r="HH651" s="3"/>
      <c r="HI651" s="3"/>
      <c r="HJ651" s="3"/>
      <c r="HK651" s="3"/>
      <c r="HL651" s="3"/>
      <c r="HM651" s="3"/>
      <c r="HN651" s="3"/>
      <c r="HO651" s="3"/>
      <c r="HP651" s="3"/>
      <c r="HQ651" s="3"/>
      <c r="HR651" s="3"/>
      <c r="HS651" s="3"/>
      <c r="HT651" s="3"/>
      <c r="HU651" s="3"/>
      <c r="HV651" s="3"/>
      <c r="HW651" s="3"/>
      <c r="HX651" s="3"/>
      <c r="HY651" s="3"/>
      <c r="HZ651" s="3"/>
      <c r="IA651" s="3"/>
      <c r="IB651" s="3"/>
      <c r="IC651" s="3"/>
      <c r="ID651" s="3"/>
      <c r="IE651" s="3"/>
      <c r="IF651" s="3"/>
      <c r="IG651" s="3"/>
      <c r="IH651" s="3"/>
      <c r="II651" s="3"/>
      <c r="IJ651" s="3"/>
      <c r="IK651" s="3"/>
      <c r="IL651" s="3"/>
      <c r="IM651" s="3"/>
      <c r="IN651" s="3"/>
      <c r="IO651" s="3"/>
      <c r="IP651" s="3"/>
      <c r="IQ651" s="3"/>
    </row>
    <row r="652" spans="1:251" s="13" customFormat="1" ht="117.75" customHeight="1">
      <c r="A652" s="24">
        <v>634</v>
      </c>
      <c r="B652" s="34">
        <v>2023</v>
      </c>
      <c r="C652" s="43" t="s">
        <v>1925</v>
      </c>
      <c r="D652" s="43" t="s">
        <v>41</v>
      </c>
      <c r="E652" s="43" t="s">
        <v>738</v>
      </c>
      <c r="F652" s="43" t="s">
        <v>43</v>
      </c>
      <c r="G652" s="43" t="s">
        <v>1744</v>
      </c>
      <c r="H652" s="43" t="s">
        <v>1753</v>
      </c>
      <c r="I652" s="43" t="s">
        <v>87</v>
      </c>
      <c r="J652" s="43" t="s">
        <v>1926</v>
      </c>
      <c r="K652" s="43" t="s">
        <v>89</v>
      </c>
      <c r="L652" s="115">
        <v>10</v>
      </c>
      <c r="M652" s="24" t="s">
        <v>49</v>
      </c>
      <c r="N652" s="26" t="s">
        <v>107</v>
      </c>
      <c r="O652" s="26" t="s">
        <v>247</v>
      </c>
      <c r="P652" s="23" t="s">
        <v>52</v>
      </c>
      <c r="Q652" s="115">
        <v>22</v>
      </c>
      <c r="R652" s="115">
        <v>22</v>
      </c>
      <c r="S652" s="44">
        <v>0</v>
      </c>
      <c r="T652" s="44">
        <v>0</v>
      </c>
      <c r="U652" s="28">
        <v>0</v>
      </c>
      <c r="V652" s="43" t="s">
        <v>92</v>
      </c>
      <c r="W652" s="24" t="s">
        <v>1927</v>
      </c>
      <c r="X652" s="24" t="str">
        <f t="shared" si="14"/>
        <v>管道铺设6000米水池150立方米2个等设施</v>
      </c>
      <c r="Y652" s="26">
        <v>1</v>
      </c>
      <c r="Z652" s="26">
        <v>39</v>
      </c>
      <c r="AA652" s="26">
        <v>185</v>
      </c>
      <c r="AB652" s="26">
        <v>4</v>
      </c>
      <c r="AC652" s="59" t="s">
        <v>54</v>
      </c>
      <c r="AD652" s="23" t="s">
        <v>55</v>
      </c>
      <c r="AE652" s="23" t="s">
        <v>1748</v>
      </c>
      <c r="AF652" s="28" t="s">
        <v>1753</v>
      </c>
      <c r="AG652" s="3"/>
      <c r="AH652" s="3"/>
      <c r="AI652" s="3"/>
      <c r="AJ652" s="3"/>
      <c r="AK652" s="3"/>
      <c r="AL652" s="3"/>
      <c r="AM652" s="3"/>
      <c r="AN652" s="3"/>
      <c r="AO652" s="3"/>
      <c r="AP652" s="3"/>
      <c r="AQ652" s="3"/>
      <c r="AR652" s="3"/>
      <c r="AS652" s="3"/>
      <c r="AT652" s="3"/>
      <c r="AU652" s="3"/>
      <c r="AV652" s="3"/>
      <c r="AW652" s="3"/>
      <c r="AX652" s="3"/>
      <c r="AY652" s="3"/>
      <c r="AZ652" s="3"/>
      <c r="BA652" s="3"/>
      <c r="BB652" s="3"/>
      <c r="BC652" s="3"/>
      <c r="BD652" s="3"/>
      <c r="BE652" s="3"/>
      <c r="BF652" s="3"/>
      <c r="BG652" s="3"/>
      <c r="BH652" s="3"/>
      <c r="BI652" s="3"/>
      <c r="BJ652" s="3"/>
      <c r="BK652" s="3"/>
      <c r="BL652" s="3"/>
      <c r="BM652" s="3"/>
      <c r="BN652" s="3"/>
      <c r="BO652" s="3"/>
      <c r="BP652" s="3"/>
      <c r="BQ652" s="3"/>
      <c r="BR652" s="3"/>
      <c r="BS652" s="3"/>
      <c r="BT652" s="3"/>
      <c r="BU652" s="3"/>
      <c r="BV652" s="3"/>
      <c r="BW652" s="3"/>
      <c r="BX652" s="3"/>
      <c r="BY652" s="3"/>
      <c r="BZ652" s="3"/>
      <c r="CA652" s="3"/>
      <c r="CB652" s="3"/>
      <c r="CC652" s="3"/>
      <c r="CD652" s="3"/>
      <c r="CE652" s="3"/>
      <c r="CF652" s="3"/>
      <c r="CG652" s="3"/>
      <c r="CH652" s="3"/>
      <c r="CI652" s="3"/>
      <c r="CJ652" s="3"/>
      <c r="CK652" s="3"/>
      <c r="CL652" s="3"/>
      <c r="CM652" s="3"/>
      <c r="CN652" s="3"/>
      <c r="CO652" s="3"/>
      <c r="CP652" s="3"/>
      <c r="CQ652" s="3"/>
      <c r="CR652" s="3"/>
      <c r="CS652" s="3"/>
      <c r="CT652" s="3"/>
      <c r="CU652" s="3"/>
      <c r="CV652" s="3"/>
      <c r="CW652" s="3"/>
      <c r="CX652" s="3"/>
      <c r="CY652" s="3"/>
      <c r="CZ652" s="3"/>
      <c r="DA652" s="3"/>
      <c r="DB652" s="3"/>
      <c r="DC652" s="3"/>
      <c r="DD652" s="3"/>
      <c r="DE652" s="3"/>
      <c r="DF652" s="3"/>
      <c r="DG652" s="3"/>
      <c r="DH652" s="3"/>
      <c r="DI652" s="3"/>
      <c r="DJ652" s="3"/>
      <c r="DK652" s="3"/>
      <c r="DL652" s="3"/>
      <c r="DM652" s="3"/>
      <c r="DN652" s="3"/>
      <c r="DO652" s="3"/>
      <c r="DP652" s="3"/>
      <c r="DQ652" s="3"/>
      <c r="DR652" s="3"/>
      <c r="DS652" s="3"/>
      <c r="DT652" s="3"/>
      <c r="DU652" s="3"/>
      <c r="DV652" s="3"/>
      <c r="DW652" s="3"/>
      <c r="DX652" s="3"/>
      <c r="DY652" s="3"/>
      <c r="DZ652" s="3"/>
      <c r="EA652" s="3"/>
      <c r="EB652" s="3"/>
      <c r="EC652" s="3"/>
      <c r="ED652" s="3"/>
      <c r="EE652" s="3"/>
      <c r="EF652" s="3"/>
      <c r="EG652" s="3"/>
      <c r="EH652" s="3"/>
      <c r="EI652" s="3"/>
      <c r="EJ652" s="3"/>
      <c r="EK652" s="3"/>
      <c r="EL652" s="3"/>
      <c r="EM652" s="3"/>
      <c r="EN652" s="3"/>
      <c r="EO652" s="3"/>
      <c r="EP652" s="3"/>
      <c r="EQ652" s="3"/>
      <c r="ER652" s="3"/>
      <c r="ES652" s="3"/>
      <c r="ET652" s="3"/>
      <c r="EU652" s="3"/>
      <c r="EV652" s="3"/>
      <c r="EW652" s="3"/>
      <c r="EX652" s="3"/>
      <c r="EY652" s="3"/>
      <c r="EZ652" s="3"/>
      <c r="FA652" s="3"/>
      <c r="FB652" s="3"/>
      <c r="FC652" s="3"/>
      <c r="FD652" s="3"/>
      <c r="FE652" s="3"/>
      <c r="FF652" s="3"/>
      <c r="FG652" s="3"/>
      <c r="FH652" s="3"/>
      <c r="FI652" s="3"/>
      <c r="FJ652" s="3"/>
      <c r="FK652" s="3"/>
      <c r="FL652" s="3"/>
      <c r="FM652" s="3"/>
      <c r="FN652" s="3"/>
      <c r="FO652" s="3"/>
      <c r="FP652" s="3"/>
      <c r="FQ652" s="3"/>
      <c r="FR652" s="3"/>
      <c r="FS652" s="3"/>
      <c r="FT652" s="3"/>
      <c r="FU652" s="3"/>
      <c r="FV652" s="3"/>
      <c r="FW652" s="3"/>
      <c r="FX652" s="3"/>
      <c r="FY652" s="3"/>
      <c r="FZ652" s="3"/>
      <c r="GA652" s="3"/>
      <c r="GB652" s="3"/>
      <c r="GC652" s="3"/>
      <c r="GD652" s="3"/>
      <c r="GE652" s="3"/>
      <c r="GF652" s="3"/>
      <c r="GG652" s="3"/>
      <c r="GH652" s="3"/>
      <c r="GI652" s="3"/>
      <c r="GJ652" s="3"/>
      <c r="GK652" s="3"/>
      <c r="GL652" s="3"/>
      <c r="GM652" s="3"/>
      <c r="GN652" s="3"/>
      <c r="GO652" s="3"/>
      <c r="GP652" s="3"/>
      <c r="GQ652" s="3"/>
      <c r="GR652" s="3"/>
      <c r="GS652" s="3"/>
      <c r="GT652" s="3"/>
      <c r="GU652" s="3"/>
      <c r="GV652" s="3"/>
      <c r="GW652" s="3"/>
      <c r="GX652" s="3"/>
      <c r="GY652" s="3"/>
      <c r="GZ652" s="3"/>
      <c r="HA652" s="3"/>
      <c r="HB652" s="3"/>
      <c r="HC652" s="3"/>
      <c r="HD652" s="3"/>
      <c r="HE652" s="3"/>
      <c r="HF652" s="3"/>
      <c r="HG652" s="3"/>
      <c r="HH652" s="3"/>
      <c r="HI652" s="3"/>
      <c r="HJ652" s="3"/>
      <c r="HK652" s="3"/>
      <c r="HL652" s="3"/>
      <c r="HM652" s="3"/>
      <c r="HN652" s="3"/>
      <c r="HO652" s="3"/>
      <c r="HP652" s="3"/>
      <c r="HQ652" s="3"/>
      <c r="HR652" s="3"/>
      <c r="HS652" s="3"/>
      <c r="HT652" s="3"/>
      <c r="HU652" s="3"/>
      <c r="HV652" s="3"/>
      <c r="HW652" s="3"/>
      <c r="HX652" s="3"/>
      <c r="HY652" s="3"/>
      <c r="HZ652" s="3"/>
      <c r="IA652" s="3"/>
      <c r="IB652" s="3"/>
      <c r="IC652" s="3"/>
      <c r="ID652" s="3"/>
      <c r="IE652" s="3"/>
      <c r="IF652" s="3"/>
      <c r="IG652" s="3"/>
      <c r="IH652" s="3"/>
      <c r="II652" s="3"/>
      <c r="IJ652" s="3"/>
      <c r="IK652" s="3"/>
      <c r="IL652" s="3"/>
      <c r="IM652" s="3"/>
      <c r="IN652" s="3"/>
      <c r="IO652" s="3"/>
      <c r="IP652" s="3"/>
      <c r="IQ652" s="3"/>
    </row>
    <row r="653" spans="1:32" s="2" customFormat="1" ht="57" customHeight="1">
      <c r="A653" s="24">
        <v>635</v>
      </c>
      <c r="B653" s="34">
        <v>2023</v>
      </c>
      <c r="C653" s="23" t="s">
        <v>1928</v>
      </c>
      <c r="D653" s="23" t="s">
        <v>41</v>
      </c>
      <c r="E653" s="23" t="s">
        <v>1053</v>
      </c>
      <c r="F653" s="23" t="s">
        <v>43</v>
      </c>
      <c r="G653" s="23" t="s">
        <v>1744</v>
      </c>
      <c r="H653" s="23" t="s">
        <v>1803</v>
      </c>
      <c r="I653" s="23" t="s">
        <v>87</v>
      </c>
      <c r="J653" s="23" t="s">
        <v>1929</v>
      </c>
      <c r="K653" s="23" t="s">
        <v>192</v>
      </c>
      <c r="L653" s="23">
        <v>200</v>
      </c>
      <c r="M653" s="23" t="s">
        <v>115</v>
      </c>
      <c r="N653" s="23" t="s">
        <v>125</v>
      </c>
      <c r="O653" s="23" t="s">
        <v>254</v>
      </c>
      <c r="P653" s="23" t="s">
        <v>72</v>
      </c>
      <c r="Q653" s="23">
        <v>10</v>
      </c>
      <c r="R653" s="23">
        <v>10</v>
      </c>
      <c r="S653" s="46">
        <v>0</v>
      </c>
      <c r="T653" s="49">
        <v>0</v>
      </c>
      <c r="U653" s="28">
        <v>0</v>
      </c>
      <c r="V653" s="26" t="s">
        <v>92</v>
      </c>
      <c r="W653" s="23" t="s">
        <v>439</v>
      </c>
      <c r="X653" s="24" t="str">
        <f t="shared" si="14"/>
        <v>挡土100立方米，道路硬化200平方米</v>
      </c>
      <c r="Y653" s="39">
        <v>1</v>
      </c>
      <c r="Z653" s="39">
        <v>43</v>
      </c>
      <c r="AA653" s="39">
        <v>163</v>
      </c>
      <c r="AB653" s="23">
        <v>6</v>
      </c>
      <c r="AC653" s="59" t="s">
        <v>54</v>
      </c>
      <c r="AD653" s="23" t="s">
        <v>279</v>
      </c>
      <c r="AE653" s="23" t="s">
        <v>1748</v>
      </c>
      <c r="AF653" s="23" t="s">
        <v>1803</v>
      </c>
    </row>
    <row r="654" spans="1:32" s="2" customFormat="1" ht="105" customHeight="1">
      <c r="A654" s="24">
        <v>636</v>
      </c>
      <c r="B654" s="34">
        <v>2023</v>
      </c>
      <c r="C654" s="28" t="s">
        <v>1930</v>
      </c>
      <c r="D654" s="28" t="s">
        <v>41</v>
      </c>
      <c r="E654" s="23" t="s">
        <v>1634</v>
      </c>
      <c r="F654" s="28" t="s">
        <v>43</v>
      </c>
      <c r="G654" s="28" t="s">
        <v>1744</v>
      </c>
      <c r="H654" s="28" t="s">
        <v>1807</v>
      </c>
      <c r="I654" s="28" t="s">
        <v>1931</v>
      </c>
      <c r="J654" s="28" t="s">
        <v>1932</v>
      </c>
      <c r="K654" s="28" t="s">
        <v>192</v>
      </c>
      <c r="L654" s="28">
        <v>6280</v>
      </c>
      <c r="M654" s="45" t="s">
        <v>115</v>
      </c>
      <c r="N654" s="45" t="s">
        <v>125</v>
      </c>
      <c r="O654" s="45" t="s">
        <v>254</v>
      </c>
      <c r="P654" s="45" t="s">
        <v>118</v>
      </c>
      <c r="Q654" s="52">
        <v>110</v>
      </c>
      <c r="R654" s="52">
        <v>110</v>
      </c>
      <c r="S654" s="44">
        <v>0</v>
      </c>
      <c r="T654" s="44">
        <v>0</v>
      </c>
      <c r="U654" s="28">
        <v>0</v>
      </c>
      <c r="V654" s="45" t="s">
        <v>92</v>
      </c>
      <c r="W654" s="28" t="s">
        <v>439</v>
      </c>
      <c r="X654" s="24" t="str">
        <f t="shared" si="14"/>
        <v>浆砌挡土墙650立方米，道路硬化6280平方米</v>
      </c>
      <c r="Y654" s="28">
        <v>1</v>
      </c>
      <c r="Z654" s="28">
        <v>250</v>
      </c>
      <c r="AA654" s="28">
        <v>1046</v>
      </c>
      <c r="AB654" s="28">
        <v>15</v>
      </c>
      <c r="AC654" s="45" t="s">
        <v>54</v>
      </c>
      <c r="AD654" s="28" t="s">
        <v>279</v>
      </c>
      <c r="AE654" s="28" t="s">
        <v>1748</v>
      </c>
      <c r="AF654" s="28" t="s">
        <v>1933</v>
      </c>
    </row>
    <row r="655" spans="1:32" s="2" customFormat="1" ht="78.75" customHeight="1">
      <c r="A655" s="24">
        <v>637</v>
      </c>
      <c r="B655" s="34">
        <v>2023</v>
      </c>
      <c r="C655" s="45" t="s">
        <v>1934</v>
      </c>
      <c r="D655" s="28" t="s">
        <v>41</v>
      </c>
      <c r="E655" s="23" t="s">
        <v>1634</v>
      </c>
      <c r="F655" s="28" t="s">
        <v>43</v>
      </c>
      <c r="G655" s="28" t="s">
        <v>1744</v>
      </c>
      <c r="H655" s="28" t="s">
        <v>1807</v>
      </c>
      <c r="I655" s="28" t="s">
        <v>1931</v>
      </c>
      <c r="J655" s="45" t="s">
        <v>1935</v>
      </c>
      <c r="K655" s="45" t="s">
        <v>192</v>
      </c>
      <c r="L655" s="45">
        <v>2800</v>
      </c>
      <c r="M655" s="45" t="s">
        <v>115</v>
      </c>
      <c r="N655" s="45" t="s">
        <v>125</v>
      </c>
      <c r="O655" s="45" t="s">
        <v>217</v>
      </c>
      <c r="P655" s="45" t="s">
        <v>118</v>
      </c>
      <c r="Q655" s="45">
        <v>115</v>
      </c>
      <c r="R655" s="45">
        <v>115</v>
      </c>
      <c r="S655" s="44">
        <v>0</v>
      </c>
      <c r="T655" s="44">
        <v>0</v>
      </c>
      <c r="U655" s="28">
        <v>0</v>
      </c>
      <c r="V655" s="45" t="s">
        <v>92</v>
      </c>
      <c r="W655" s="45" t="s">
        <v>119</v>
      </c>
      <c r="X655" s="24" t="str">
        <f t="shared" si="14"/>
        <v>毛石挡土1400立方米，回填方6000立方米，硬化地面2800平方米</v>
      </c>
      <c r="Y655" s="45">
        <v>1</v>
      </c>
      <c r="Z655" s="45">
        <v>95</v>
      </c>
      <c r="AA655" s="45">
        <v>354</v>
      </c>
      <c r="AB655" s="45">
        <v>10</v>
      </c>
      <c r="AC655" s="45" t="s">
        <v>54</v>
      </c>
      <c r="AD655" s="28" t="s">
        <v>279</v>
      </c>
      <c r="AE655" s="28" t="s">
        <v>1748</v>
      </c>
      <c r="AF655" s="28" t="s">
        <v>1933</v>
      </c>
    </row>
    <row r="656" spans="1:32" s="2" customFormat="1" ht="42.75" customHeight="1">
      <c r="A656" s="24">
        <v>638</v>
      </c>
      <c r="B656" s="34">
        <v>2023</v>
      </c>
      <c r="C656" s="23" t="s">
        <v>1936</v>
      </c>
      <c r="D656" s="23" t="s">
        <v>41</v>
      </c>
      <c r="E656" s="23" t="s">
        <v>42</v>
      </c>
      <c r="F656" s="23" t="s">
        <v>43</v>
      </c>
      <c r="G656" s="23" t="s">
        <v>1744</v>
      </c>
      <c r="H656" s="23" t="s">
        <v>1764</v>
      </c>
      <c r="I656" s="23" t="s">
        <v>635</v>
      </c>
      <c r="J656" s="23" t="s">
        <v>1937</v>
      </c>
      <c r="K656" s="23" t="s">
        <v>216</v>
      </c>
      <c r="L656" s="23">
        <v>496</v>
      </c>
      <c r="M656" s="23" t="s">
        <v>115</v>
      </c>
      <c r="N656" s="23" t="s">
        <v>125</v>
      </c>
      <c r="O656" s="23" t="s">
        <v>217</v>
      </c>
      <c r="P656" s="23" t="s">
        <v>72</v>
      </c>
      <c r="Q656" s="23">
        <v>35</v>
      </c>
      <c r="R656" s="23">
        <v>35</v>
      </c>
      <c r="S656" s="44">
        <v>0</v>
      </c>
      <c r="T656" s="44">
        <v>0</v>
      </c>
      <c r="U656" s="28">
        <v>0</v>
      </c>
      <c r="V656" s="26" t="s">
        <v>92</v>
      </c>
      <c r="W656" s="24" t="s">
        <v>119</v>
      </c>
      <c r="X656" s="24" t="str">
        <f t="shared" si="14"/>
        <v>挡土设施400立方米，桥台修复混凝土96立方米等</v>
      </c>
      <c r="Y656" s="39">
        <v>1</v>
      </c>
      <c r="Z656" s="39">
        <v>35</v>
      </c>
      <c r="AA656" s="39">
        <v>148</v>
      </c>
      <c r="AB656" s="23">
        <v>19</v>
      </c>
      <c r="AC656" s="59" t="s">
        <v>54</v>
      </c>
      <c r="AD656" s="26" t="s">
        <v>255</v>
      </c>
      <c r="AE656" s="23" t="s">
        <v>1748</v>
      </c>
      <c r="AF656" s="23" t="s">
        <v>1764</v>
      </c>
    </row>
    <row r="657" spans="1:32" s="2" customFormat="1" ht="36">
      <c r="A657" s="24">
        <v>639</v>
      </c>
      <c r="B657" s="34">
        <v>2023</v>
      </c>
      <c r="C657" s="23" t="s">
        <v>1938</v>
      </c>
      <c r="D657" s="23" t="s">
        <v>58</v>
      </c>
      <c r="E657" s="23" t="s">
        <v>1053</v>
      </c>
      <c r="F657" s="23" t="s">
        <v>43</v>
      </c>
      <c r="G657" s="23" t="s">
        <v>1744</v>
      </c>
      <c r="H657" s="23" t="s">
        <v>1788</v>
      </c>
      <c r="I657" s="23" t="s">
        <v>46</v>
      </c>
      <c r="J657" s="23" t="s">
        <v>1939</v>
      </c>
      <c r="K657" s="23" t="s">
        <v>1612</v>
      </c>
      <c r="L657" s="23">
        <v>25</v>
      </c>
      <c r="M657" s="24" t="s">
        <v>115</v>
      </c>
      <c r="N657" s="38" t="s">
        <v>125</v>
      </c>
      <c r="O657" s="38" t="s">
        <v>217</v>
      </c>
      <c r="P657" s="38" t="s">
        <v>118</v>
      </c>
      <c r="Q657" s="23">
        <v>7</v>
      </c>
      <c r="R657" s="23">
        <v>7</v>
      </c>
      <c r="S657" s="44">
        <v>0</v>
      </c>
      <c r="T657" s="44">
        <v>0</v>
      </c>
      <c r="U657" s="28">
        <v>0</v>
      </c>
      <c r="V657" s="26" t="s">
        <v>92</v>
      </c>
      <c r="W657" s="23" t="s">
        <v>119</v>
      </c>
      <c r="X657" s="24" t="str">
        <f t="shared" si="14"/>
        <v>道路照明25盏</v>
      </c>
      <c r="Y657" s="24">
        <v>1</v>
      </c>
      <c r="Z657" s="26">
        <v>40</v>
      </c>
      <c r="AA657" s="26">
        <v>108</v>
      </c>
      <c r="AB657" s="26">
        <v>8</v>
      </c>
      <c r="AC657" s="59" t="s">
        <v>54</v>
      </c>
      <c r="AD657" s="23" t="s">
        <v>55</v>
      </c>
      <c r="AE657" s="23" t="s">
        <v>1748</v>
      </c>
      <c r="AF657" s="23" t="s">
        <v>1788</v>
      </c>
    </row>
    <row r="658" spans="1:247" s="1" customFormat="1" ht="27.75" customHeight="1">
      <c r="A658" s="66" t="s">
        <v>1940</v>
      </c>
      <c r="B658" s="66"/>
      <c r="C658" s="66"/>
      <c r="D658" s="66"/>
      <c r="E658" s="66"/>
      <c r="F658" s="66"/>
      <c r="G658" s="66"/>
      <c r="H658" s="66"/>
      <c r="I658" s="66"/>
      <c r="J658" s="66"/>
      <c r="K658" s="74"/>
      <c r="L658" s="74"/>
      <c r="M658" s="74"/>
      <c r="N658" s="74"/>
      <c r="O658" s="74"/>
      <c r="P658" s="74"/>
      <c r="Q658" s="88">
        <f>SUM(Q586:Q657)</f>
        <v>2797.8999999999996</v>
      </c>
      <c r="R658" s="88">
        <f>SUM(R586:R657)</f>
        <v>2582.8999999999996</v>
      </c>
      <c r="S658" s="88">
        <f>SUM(S586:S657)</f>
        <v>215</v>
      </c>
      <c r="T658" s="88">
        <f>SUM(T586:T657)</f>
        <v>0</v>
      </c>
      <c r="U658" s="88">
        <f>SUM(U586:U657)</f>
        <v>0</v>
      </c>
      <c r="V658" s="86"/>
      <c r="W658" s="86"/>
      <c r="X658" s="86"/>
      <c r="Y658" s="86"/>
      <c r="Z658" s="86"/>
      <c r="AA658" s="86"/>
      <c r="AB658" s="86"/>
      <c r="AC658" s="86"/>
      <c r="AD658" s="74"/>
      <c r="AE658" s="74"/>
      <c r="AF658" s="74"/>
      <c r="AG658" s="5"/>
      <c r="AH658" s="5"/>
      <c r="AI658" s="5"/>
      <c r="AJ658" s="5"/>
      <c r="AK658" s="5"/>
      <c r="AL658" s="5"/>
      <c r="AM658" s="5"/>
      <c r="AN658" s="5"/>
      <c r="AO658" s="5"/>
      <c r="AP658" s="5"/>
      <c r="AQ658" s="5"/>
      <c r="AR658" s="5"/>
      <c r="AS658" s="5"/>
      <c r="AT658" s="5"/>
      <c r="AU658" s="5"/>
      <c r="AV658" s="5"/>
      <c r="AW658" s="5"/>
      <c r="AX658" s="5"/>
      <c r="AY658" s="5"/>
      <c r="AZ658" s="5"/>
      <c r="BA658" s="5"/>
      <c r="BB658" s="5"/>
      <c r="BC658" s="5"/>
      <c r="BD658" s="5"/>
      <c r="BE658" s="5"/>
      <c r="BF658" s="5"/>
      <c r="BG658" s="5"/>
      <c r="BH658" s="5"/>
      <c r="BI658" s="5"/>
      <c r="BJ658" s="5"/>
      <c r="BK658" s="5"/>
      <c r="BL658" s="5"/>
      <c r="BM658" s="5"/>
      <c r="BN658" s="5"/>
      <c r="BO658" s="5"/>
      <c r="BP658" s="5"/>
      <c r="BQ658" s="5"/>
      <c r="BR658" s="5"/>
      <c r="BS658" s="5"/>
      <c r="BT658" s="5"/>
      <c r="BU658" s="5"/>
      <c r="BV658" s="5"/>
      <c r="BW658" s="5"/>
      <c r="BX658" s="5"/>
      <c r="BY658" s="5"/>
      <c r="BZ658" s="5"/>
      <c r="CA658" s="5"/>
      <c r="CB658" s="5"/>
      <c r="CC658" s="5"/>
      <c r="CD658" s="5"/>
      <c r="CE658" s="5"/>
      <c r="CF658" s="5"/>
      <c r="CG658" s="5"/>
      <c r="CH658" s="5"/>
      <c r="CI658" s="5"/>
      <c r="CJ658" s="5"/>
      <c r="CK658" s="5"/>
      <c r="CL658" s="5"/>
      <c r="CM658" s="5"/>
      <c r="CN658" s="5"/>
      <c r="CO658" s="5"/>
      <c r="CP658" s="5"/>
      <c r="CQ658" s="5"/>
      <c r="CR658" s="5"/>
      <c r="CS658" s="5"/>
      <c r="CT658" s="5"/>
      <c r="CU658" s="5"/>
      <c r="CV658" s="5"/>
      <c r="CW658" s="5"/>
      <c r="CX658" s="5"/>
      <c r="CY658" s="5"/>
      <c r="CZ658" s="5"/>
      <c r="DA658" s="5"/>
      <c r="DB658" s="5"/>
      <c r="DC658" s="5"/>
      <c r="DD658" s="5"/>
      <c r="DE658" s="5"/>
      <c r="DF658" s="5"/>
      <c r="DG658" s="5"/>
      <c r="DH658" s="5"/>
      <c r="DI658" s="5"/>
      <c r="DJ658" s="5"/>
      <c r="DK658" s="5"/>
      <c r="DL658" s="5"/>
      <c r="DM658" s="5"/>
      <c r="DN658" s="5"/>
      <c r="DO658" s="5"/>
      <c r="DP658" s="5"/>
      <c r="DQ658" s="5"/>
      <c r="DR658" s="5"/>
      <c r="DS658" s="5"/>
      <c r="DT658" s="5"/>
      <c r="DU658" s="5"/>
      <c r="DV658" s="5"/>
      <c r="DW658" s="5"/>
      <c r="DX658" s="5"/>
      <c r="DY658" s="5"/>
      <c r="DZ658" s="5"/>
      <c r="EA658" s="5"/>
      <c r="EB658" s="5"/>
      <c r="EC658" s="5"/>
      <c r="ED658" s="5"/>
      <c r="EE658" s="5"/>
      <c r="EF658" s="5"/>
      <c r="EG658" s="5"/>
      <c r="EH658" s="5"/>
      <c r="EI658" s="5"/>
      <c r="EJ658" s="5"/>
      <c r="EK658" s="5"/>
      <c r="EL658" s="5"/>
      <c r="EM658" s="5"/>
      <c r="EN658" s="5"/>
      <c r="EO658" s="5"/>
      <c r="EP658" s="5"/>
      <c r="EQ658" s="5"/>
      <c r="ER658" s="5"/>
      <c r="ES658" s="5"/>
      <c r="ET658" s="5"/>
      <c r="EU658" s="5"/>
      <c r="EV658" s="5"/>
      <c r="EW658" s="5"/>
      <c r="EX658" s="5"/>
      <c r="EY658" s="5"/>
      <c r="EZ658" s="5"/>
      <c r="FA658" s="5"/>
      <c r="FB658" s="5"/>
      <c r="FC658" s="5"/>
      <c r="FD658" s="5"/>
      <c r="FE658" s="5"/>
      <c r="FF658" s="5"/>
      <c r="FG658" s="5"/>
      <c r="FH658" s="5"/>
      <c r="FI658" s="5"/>
      <c r="FJ658" s="5"/>
      <c r="FK658" s="5"/>
      <c r="FL658" s="5"/>
      <c r="FM658" s="5"/>
      <c r="FN658" s="5"/>
      <c r="FO658" s="5"/>
      <c r="FP658" s="5"/>
      <c r="FQ658" s="5"/>
      <c r="FR658" s="5"/>
      <c r="FS658" s="5"/>
      <c r="FT658" s="5"/>
      <c r="FU658" s="5"/>
      <c r="FV658" s="5"/>
      <c r="FW658" s="5"/>
      <c r="FX658" s="5"/>
      <c r="FY658" s="5"/>
      <c r="FZ658" s="5"/>
      <c r="GA658" s="5"/>
      <c r="GB658" s="5"/>
      <c r="GC658" s="5"/>
      <c r="GD658" s="5"/>
      <c r="GE658" s="5"/>
      <c r="GF658" s="5"/>
      <c r="GG658" s="5"/>
      <c r="GH658" s="5"/>
      <c r="GI658" s="5"/>
      <c r="GJ658" s="5"/>
      <c r="GK658" s="5"/>
      <c r="GL658" s="5"/>
      <c r="GM658" s="5"/>
      <c r="GN658" s="5"/>
      <c r="GO658" s="5"/>
      <c r="GP658" s="5"/>
      <c r="GQ658" s="5"/>
      <c r="GR658" s="5"/>
      <c r="GS658" s="5"/>
      <c r="GT658" s="5"/>
      <c r="GU658" s="5"/>
      <c r="GV658" s="5"/>
      <c r="GW658" s="5"/>
      <c r="GX658" s="5"/>
      <c r="GY658" s="5"/>
      <c r="GZ658" s="5"/>
      <c r="HA658" s="5"/>
      <c r="HB658" s="5"/>
      <c r="HC658" s="5"/>
      <c r="HD658" s="5"/>
      <c r="HE658" s="5"/>
      <c r="HF658" s="5"/>
      <c r="HG658" s="5"/>
      <c r="HH658" s="5"/>
      <c r="HI658" s="5"/>
      <c r="HJ658" s="5"/>
      <c r="HK658" s="5"/>
      <c r="HL658" s="5"/>
      <c r="HM658" s="5"/>
      <c r="HN658" s="5"/>
      <c r="HO658" s="5"/>
      <c r="HP658" s="5"/>
      <c r="HQ658" s="5"/>
      <c r="HR658" s="5"/>
      <c r="HS658" s="5"/>
      <c r="HT658" s="5"/>
      <c r="HU658" s="5"/>
      <c r="HV658" s="5"/>
      <c r="HW658" s="5"/>
      <c r="HX658" s="5"/>
      <c r="HY658" s="5"/>
      <c r="HZ658" s="5"/>
      <c r="IA658" s="5"/>
      <c r="IB658" s="5"/>
      <c r="IC658" s="5"/>
      <c r="ID658" s="5"/>
      <c r="IE658" s="5"/>
      <c r="IF658" s="5"/>
      <c r="IG658" s="5"/>
      <c r="IH658" s="5"/>
      <c r="II658" s="5"/>
      <c r="IJ658" s="20"/>
      <c r="IK658" s="20"/>
      <c r="IL658" s="20"/>
      <c r="IM658" s="20"/>
    </row>
    <row r="659" spans="1:247" s="1" customFormat="1" ht="27.75" customHeight="1">
      <c r="A659" s="66" t="s">
        <v>1941</v>
      </c>
      <c r="B659" s="66"/>
      <c r="C659" s="66"/>
      <c r="D659" s="66"/>
      <c r="E659" s="66"/>
      <c r="F659" s="66"/>
      <c r="G659" s="66"/>
      <c r="H659" s="66"/>
      <c r="I659" s="66"/>
      <c r="J659" s="66"/>
      <c r="K659" s="74"/>
      <c r="L659" s="74"/>
      <c r="M659" s="74"/>
      <c r="N659" s="74"/>
      <c r="O659" s="74"/>
      <c r="P659" s="74"/>
      <c r="Q659" s="88">
        <f>Q24+Q67+Q106+Q120+Q164+Q234+Q264+Q308+Q335+Q416+Q454+Q497+Q550+Q585+Q658</f>
        <v>40375.39000000001</v>
      </c>
      <c r="R659" s="88">
        <f>R24+R67+R106+R120+R164+R234+R264+R308+R335+R416+R454+R497+R550+R585+R658</f>
        <v>29812.89</v>
      </c>
      <c r="S659" s="88">
        <f>S24+S67+S106+S120+S164+S234+S264+S308+S335+S416+S454+S497+S550+S585+S658</f>
        <v>6512</v>
      </c>
      <c r="T659" s="88">
        <f>T24+T67+T106+T120+T164+T234+T264+T308+T335+T416+T454+T497+T550+T585+T658</f>
        <v>0</v>
      </c>
      <c r="U659" s="88">
        <f>U24+U67+U106+U120+U164+U234+U264+U308+U335+U416+U454+U497+U550+U585+U658</f>
        <v>4350.5</v>
      </c>
      <c r="V659" s="86"/>
      <c r="W659" s="86"/>
      <c r="X659" s="86"/>
      <c r="Y659" s="86"/>
      <c r="Z659" s="86"/>
      <c r="AA659" s="86"/>
      <c r="AB659" s="86"/>
      <c r="AC659" s="86"/>
      <c r="AD659" s="74"/>
      <c r="AE659" s="74"/>
      <c r="AF659" s="74"/>
      <c r="AG659" s="5"/>
      <c r="AH659" s="5"/>
      <c r="AI659" s="5"/>
      <c r="AJ659" s="5"/>
      <c r="AK659" s="5"/>
      <c r="AL659" s="5"/>
      <c r="AM659" s="5"/>
      <c r="AN659" s="5"/>
      <c r="AO659" s="5"/>
      <c r="AP659" s="5"/>
      <c r="AQ659" s="5"/>
      <c r="AR659" s="5"/>
      <c r="AS659" s="5"/>
      <c r="AT659" s="5"/>
      <c r="AU659" s="5"/>
      <c r="AV659" s="5"/>
      <c r="AW659" s="5"/>
      <c r="AX659" s="5"/>
      <c r="AY659" s="5"/>
      <c r="AZ659" s="5"/>
      <c r="BA659" s="5"/>
      <c r="BB659" s="5"/>
      <c r="BC659" s="5"/>
      <c r="BD659" s="5"/>
      <c r="BE659" s="5"/>
      <c r="BF659" s="5"/>
      <c r="BG659" s="5"/>
      <c r="BH659" s="5"/>
      <c r="BI659" s="5"/>
      <c r="BJ659" s="5"/>
      <c r="BK659" s="5"/>
      <c r="BL659" s="5"/>
      <c r="BM659" s="5"/>
      <c r="BN659" s="5"/>
      <c r="BO659" s="5"/>
      <c r="BP659" s="5"/>
      <c r="BQ659" s="5"/>
      <c r="BR659" s="5"/>
      <c r="BS659" s="5"/>
      <c r="BT659" s="5"/>
      <c r="BU659" s="5"/>
      <c r="BV659" s="5"/>
      <c r="BW659" s="5"/>
      <c r="BX659" s="5"/>
      <c r="BY659" s="5"/>
      <c r="BZ659" s="5"/>
      <c r="CA659" s="5"/>
      <c r="CB659" s="5"/>
      <c r="CC659" s="5"/>
      <c r="CD659" s="5"/>
      <c r="CE659" s="5"/>
      <c r="CF659" s="5"/>
      <c r="CG659" s="5"/>
      <c r="CH659" s="5"/>
      <c r="CI659" s="5"/>
      <c r="CJ659" s="5"/>
      <c r="CK659" s="5"/>
      <c r="CL659" s="5"/>
      <c r="CM659" s="5"/>
      <c r="CN659" s="5"/>
      <c r="CO659" s="5"/>
      <c r="CP659" s="5"/>
      <c r="CQ659" s="5"/>
      <c r="CR659" s="5"/>
      <c r="CS659" s="5"/>
      <c r="CT659" s="5"/>
      <c r="CU659" s="5"/>
      <c r="CV659" s="5"/>
      <c r="CW659" s="5"/>
      <c r="CX659" s="5"/>
      <c r="CY659" s="5"/>
      <c r="CZ659" s="5"/>
      <c r="DA659" s="5"/>
      <c r="DB659" s="5"/>
      <c r="DC659" s="5"/>
      <c r="DD659" s="5"/>
      <c r="DE659" s="5"/>
      <c r="DF659" s="5"/>
      <c r="DG659" s="5"/>
      <c r="DH659" s="5"/>
      <c r="DI659" s="5"/>
      <c r="DJ659" s="5"/>
      <c r="DK659" s="5"/>
      <c r="DL659" s="5"/>
      <c r="DM659" s="5"/>
      <c r="DN659" s="5"/>
      <c r="DO659" s="5"/>
      <c r="DP659" s="5"/>
      <c r="DQ659" s="5"/>
      <c r="DR659" s="5"/>
      <c r="DS659" s="5"/>
      <c r="DT659" s="5"/>
      <c r="DU659" s="5"/>
      <c r="DV659" s="5"/>
      <c r="DW659" s="5"/>
      <c r="DX659" s="5"/>
      <c r="DY659" s="5"/>
      <c r="DZ659" s="5"/>
      <c r="EA659" s="5"/>
      <c r="EB659" s="5"/>
      <c r="EC659" s="5"/>
      <c r="ED659" s="5"/>
      <c r="EE659" s="5"/>
      <c r="EF659" s="5"/>
      <c r="EG659" s="5"/>
      <c r="EH659" s="5"/>
      <c r="EI659" s="5"/>
      <c r="EJ659" s="5"/>
      <c r="EK659" s="5"/>
      <c r="EL659" s="5"/>
      <c r="EM659" s="5"/>
      <c r="EN659" s="5"/>
      <c r="EO659" s="5"/>
      <c r="EP659" s="5"/>
      <c r="EQ659" s="5"/>
      <c r="ER659" s="5"/>
      <c r="ES659" s="5"/>
      <c r="ET659" s="5"/>
      <c r="EU659" s="5"/>
      <c r="EV659" s="5"/>
      <c r="EW659" s="5"/>
      <c r="EX659" s="5"/>
      <c r="EY659" s="5"/>
      <c r="EZ659" s="5"/>
      <c r="FA659" s="5"/>
      <c r="FB659" s="5"/>
      <c r="FC659" s="5"/>
      <c r="FD659" s="5"/>
      <c r="FE659" s="5"/>
      <c r="FF659" s="5"/>
      <c r="FG659" s="5"/>
      <c r="FH659" s="5"/>
      <c r="FI659" s="5"/>
      <c r="FJ659" s="5"/>
      <c r="FK659" s="5"/>
      <c r="FL659" s="5"/>
      <c r="FM659" s="5"/>
      <c r="FN659" s="5"/>
      <c r="FO659" s="5"/>
      <c r="FP659" s="5"/>
      <c r="FQ659" s="5"/>
      <c r="FR659" s="5"/>
      <c r="FS659" s="5"/>
      <c r="FT659" s="5"/>
      <c r="FU659" s="5"/>
      <c r="FV659" s="5"/>
      <c r="FW659" s="5"/>
      <c r="FX659" s="5"/>
      <c r="FY659" s="5"/>
      <c r="FZ659" s="5"/>
      <c r="GA659" s="5"/>
      <c r="GB659" s="5"/>
      <c r="GC659" s="5"/>
      <c r="GD659" s="5"/>
      <c r="GE659" s="5"/>
      <c r="GF659" s="5"/>
      <c r="GG659" s="5"/>
      <c r="GH659" s="5"/>
      <c r="GI659" s="5"/>
      <c r="GJ659" s="5"/>
      <c r="GK659" s="5"/>
      <c r="GL659" s="5"/>
      <c r="GM659" s="5"/>
      <c r="GN659" s="5"/>
      <c r="GO659" s="5"/>
      <c r="GP659" s="5"/>
      <c r="GQ659" s="5"/>
      <c r="GR659" s="5"/>
      <c r="GS659" s="5"/>
      <c r="GT659" s="5"/>
      <c r="GU659" s="5"/>
      <c r="GV659" s="5"/>
      <c r="GW659" s="5"/>
      <c r="GX659" s="5"/>
      <c r="GY659" s="5"/>
      <c r="GZ659" s="5"/>
      <c r="HA659" s="5"/>
      <c r="HB659" s="5"/>
      <c r="HC659" s="5"/>
      <c r="HD659" s="5"/>
      <c r="HE659" s="5"/>
      <c r="HF659" s="5"/>
      <c r="HG659" s="5"/>
      <c r="HH659" s="5"/>
      <c r="HI659" s="5"/>
      <c r="HJ659" s="5"/>
      <c r="HK659" s="5"/>
      <c r="HL659" s="5"/>
      <c r="HM659" s="5"/>
      <c r="HN659" s="5"/>
      <c r="HO659" s="5"/>
      <c r="HP659" s="5"/>
      <c r="HQ659" s="5"/>
      <c r="HR659" s="5"/>
      <c r="HS659" s="5"/>
      <c r="HT659" s="5"/>
      <c r="HU659" s="5"/>
      <c r="HV659" s="5"/>
      <c r="HW659" s="5"/>
      <c r="HX659" s="5"/>
      <c r="HY659" s="5"/>
      <c r="HZ659" s="5"/>
      <c r="IA659" s="5"/>
      <c r="IB659" s="5"/>
      <c r="IC659" s="5"/>
      <c r="ID659" s="5"/>
      <c r="IE659" s="5"/>
      <c r="IF659" s="5"/>
      <c r="IG659" s="5"/>
      <c r="IH659" s="5"/>
      <c r="II659" s="5"/>
      <c r="IJ659" s="20"/>
      <c r="IK659" s="20"/>
      <c r="IL659" s="20"/>
      <c r="IM659" s="20"/>
    </row>
    <row r="660" spans="5:10" ht="12">
      <c r="E660" s="150"/>
      <c r="F660" s="150"/>
      <c r="G660" s="150"/>
      <c r="H660" s="150"/>
      <c r="I660" s="150"/>
      <c r="J660" s="150"/>
    </row>
    <row r="661" spans="5:10" ht="12">
      <c r="E661" s="150"/>
      <c r="F661" s="150"/>
      <c r="G661" s="150"/>
      <c r="H661" s="150"/>
      <c r="I661" s="150"/>
      <c r="J661" s="150"/>
    </row>
  </sheetData>
  <sheetProtection/>
  <autoFilter ref="A4:IV659"/>
  <mergeCells count="32">
    <mergeCell ref="A1:C1"/>
    <mergeCell ref="A2:AF2"/>
    <mergeCell ref="F3:I3"/>
    <mergeCell ref="K3:L3"/>
    <mergeCell ref="M3:O3"/>
    <mergeCell ref="Q3:U3"/>
    <mergeCell ref="W3:AC3"/>
    <mergeCell ref="AD3:AF3"/>
    <mergeCell ref="A24:I24"/>
    <mergeCell ref="A67:I67"/>
    <mergeCell ref="A106:I106"/>
    <mergeCell ref="A120:I120"/>
    <mergeCell ref="A164:I164"/>
    <mergeCell ref="A234:I234"/>
    <mergeCell ref="A264:I264"/>
    <mergeCell ref="A308:I308"/>
    <mergeCell ref="A335:I335"/>
    <mergeCell ref="A416:I416"/>
    <mergeCell ref="A454:I454"/>
    <mergeCell ref="A497:I497"/>
    <mergeCell ref="A550:I550"/>
    <mergeCell ref="A585:I585"/>
    <mergeCell ref="A658:I658"/>
    <mergeCell ref="A659:J659"/>
    <mergeCell ref="A3:A4"/>
    <mergeCell ref="B3:B4"/>
    <mergeCell ref="C3:C4"/>
    <mergeCell ref="D3:D4"/>
    <mergeCell ref="E3:E4"/>
    <mergeCell ref="J3:J4"/>
    <mergeCell ref="P3:P4"/>
    <mergeCell ref="V3:V4"/>
  </mergeCells>
  <conditionalFormatting sqref="C265:C288 C291:C307">
    <cfRule type="expression" priority="1" dxfId="0" stopIfTrue="1">
      <formula>AND(COUNTIF($C$265:$C$288,C265)+COUNTIF($C$291:$C$307,C265)&gt;1,NOT(ISBLANK(C265)))</formula>
    </cfRule>
  </conditionalFormatting>
  <dataValidations count="27">
    <dataValidation type="list" allowBlank="1" showInputMessage="1" showErrorMessage="1" sqref="M5 M6 M7 M8 M9 M10 M11 M12 M13 M14 M15 M16 M17 M18 M19 M20 M21 M23 M27 M30 M31 M32 M33 M34 M35 M36 M37 M38 M39 M42 M48 M49 M50 M51 M52 M53 M54 M57 M58 M59 M60 M61 M62 M63 M64 M65 M66 M67 M68 M69 M70 M71 M72 M73 M74 M75 M76 M77 M78 M79 M80 M81 M82 M83 M84 M85 M86 M87 M88 M89 M90 M92 M93 M94 M95 M96 M97 M98 M99 M100 M101 M102 M104 M105 M107 M108 M109 M110 M111 M112 M113 M114 M117 M118 M119 M121 M122 M123 M124 M125">
      <formula1>"产业发展项目,创业就业项目,乡村建设项目,易地搬迁后扶项目,巩固“三保障”成果项目,乡村治理和农村精神文明建设项目,项目管理费"</formula1>
    </dataValidation>
    <dataValidation type="list" allowBlank="1" showInputMessage="1" showErrorMessage="1" sqref="M126 M127 M128 M129 M130 M131 M132 M133 M134 M135 M136 M137 M138 M139 M140 M141 M142 M143 M144 M145 M146 M147 M148 M149 M150 M151 M152 M153 M154 M155 M156 M157 M158 M159 M160 M161 M162 M163 M165 M166 M167 M168 M169 M170 M171 M173 M174 M176 M177 M178 M179 M180 M181 M182 M183 M184 M185 M186 M187 M188 M191 M192 M193 M194 M195 M196 M197 M198 M199 M200 M201 M202 M203 M204 M205 M206 M207 M208 M209 M210 M211 M212 M213 M214 M215 M216 M217 M220 M221 M222 M223 M224 M225 M226 M227 M228 M229 M230 M231 M232">
      <formula1>"产业发展项目,创业就业项目,乡村建设项目,易地搬迁后扶项目,巩固“三保障”成果项目,乡村治理和农村精神文明建设项目,项目管理费"</formula1>
    </dataValidation>
    <dataValidation type="list" allowBlank="1" showInputMessage="1" showErrorMessage="1" sqref="M233 M235 M236 M237 M238 M239 M240 M241 M242 M243 M247 M250 M251 M252 M253 M254 M255 M256 M257 M258 M259 M260 M261 M262 M263 M264 M265 M266 M267 M268 M269 M270 M271 M272 M273 M274 M275 M276 M277 M278 M279 M282 M283 M284 M285 M286 M287 M288 M289 M290 M291 M292 M293 M294 M295 M296 M297 M298 M299 M300 M301 M302 M303 M304 M305 M306 M307 M308 M309 M310 M311 M312 M313 M314 M315 M316 M317 M318 M319 M323 M324 M325 M329 M330 M331 M332 M333 M334 M335 M336 M337 M338 M339 M340 M344 M345 M346 M347 M348 M349">
      <formula1>"产业发展项目,创业就业项目,乡村建设项目,易地搬迁后扶项目,巩固“三保障”成果项目,乡村治理和农村精神文明建设项目,项目管理费"</formula1>
    </dataValidation>
    <dataValidation type="list" allowBlank="1" showInputMessage="1" showErrorMessage="1" sqref="M350 M357 M358 M359 M360 M361 M362 M363 M366 M367 M368 M373 M374 M375 M376 M377 M381 M382 M383 M384 M385 M386 M387 M388 M389 M390 M391 M392 M393 M394 M395 M396 M397 M398 M399 M400 M405 M406 M407 M408 M409 M410 M411 M412 M413 M414 M415 M416 M417 M421 M426 M429 M430 M431 M432 M433 M436 M437 M439 M440 M441 M444 M445 M446 M447 M449 M450 M451 M452 M453 M454 M458 M459 M460 M461 M462 M466 M467 M468 M469 M470 M471 M472 M475 M476 M477 M478 M479 M480 M481 M482 M483 M484 M485 M486 M487 M488 M489 M490 M491">
      <formula1>"产业发展项目,创业就业项目,乡村建设项目,易地搬迁后扶项目,巩固“三保障”成果项目,乡村治理和农村精神文明建设项目,项目管理费"</formula1>
    </dataValidation>
    <dataValidation type="list" allowBlank="1" showInputMessage="1" showErrorMessage="1" sqref="M492 M493 M494 M495 M496 M497 M503 M504 M505 M508 M509 M510 M511 M512 M513 M514 M515 M516 M518 M521 M522 M523 M524 M525 M526 M527 M528 M529 M530 M531 M532 M533 M534 M535 M536 M537 M538 M539 M540 M541 M542 M543 M544 M545 M546 M547 M548 M549 M550 M551 M552 M553 M554 M555 M556 M559 M560 M561 M562 M563 M564 M565 M566 M569 M571 M573 M574 M575 M578 P578 M579 P579 M580 M581 M582 M583 M584 M585 M586 M587 M594 M595 M599 M600 M601 M602 M605 M606 M607 M608 M610 M611 M612 M613 M614 M615 M616 M617 M618 M619">
      <formula1>"产业发展项目,创业就业项目,乡村建设项目,易地搬迁后扶项目,巩固“三保障”成果项目,乡村治理和农村精神文明建设项目,项目管理费"</formula1>
    </dataValidation>
    <dataValidation type="list" allowBlank="1" showInputMessage="1" showErrorMessage="1" sqref="M620 M621 M622 M623 M624 M625 M626 M627 M628 M629 M630 M631 M632 M633 M634 M635 M636 M637 M638 M639 M640 M641 M642 M643 M644 M645 M646 M647 M648 M649 M650 M651 M652 M653 M654 M655 M656 M657 M25:M26 M28:M29 M40:M41 M43:M47 M55:M56 M115:M116 M189:M190 M244:M246 M248:M249 M321:M322 M341:M343 M351:M352 M353:M356 M364:M365 M369:M370 M371:M372 M378:M380 M401:M404 M418:M420 M422:M423 M424:M425 M427:M428 M434:M435 M442:M443 M455:M457 M463:M465 M473:M474 M498:M502 M506:M507 M519:M520 M557:M558 M567:M568 M576:M577 M588:M590 M591:M593 M596:M598 M603:M604">
      <formula1>"产业发展项目,创业就业项目,乡村建设项目,易地搬迁后扶项目,巩固“三保障”成果项目,乡村治理和农村精神文明建设项目,项目管理费"</formula1>
    </dataValidation>
    <dataValidation type="list" allowBlank="1" showInputMessage="1" showErrorMessage="1" sqref="N5 O5 N6 O6 N7 O7 N8 O8 N9 O9 N10 O10 N11 O11 N12 O12 N13 O13 N14 O14 N15 O15 N16 O16 N17 O17 N18 O18 N19 O19 N20 O20 N21 O21 N22 O22 N23 O23 N24 O24 N27:O27 N30:O30 N31:O31 N32:O32 N33 O33 N34 O34 N35:O35 N36 O36 N37 O37 N38:O38 N39:O39 N42:O42 N48:O48 N49 O49 N50:O50 N51:O51 N52 O52 N53 O53 N54:O54 N57 O57 N58:O58 N59:O59 N60:O60 N61 O61 N62 O62 N63 O63 N64 O64 N65 O65 N66 O66 N67 O67 N68:O68 N69 O69 N70:O70 N71:O71 N72:O72 N73:O73 N74 N75 O75 O76 O77 N78:O78 N79 O79">
      <formula1>INDIRECT(M5)</formula1>
    </dataValidation>
    <dataValidation type="list" allowBlank="1" showInputMessage="1" showErrorMessage="1" sqref="N80:O80 N81:O81 J82 N82:O82 N83 O83 N84 O84 N85:O85 N86 O86 N87 O87 N88:O88 N89 O89 N90:O90 O91 N92 O92 N93:O93 N94:O94 N95:O95 N96 O96 N97:O97 N98 O98 N99 O99 N100 N101 O101 N102 O102 N103 O103 N104 O104 N105 O105 N106 O106 N107 O107 N108 O108 N109:O109 N110:O110 N111:O111 N112:O112 N113:O113 N114 N117:O117 N118 O118 N119 O119 N120 O120 N121:O121 N122:O122 N125 O125 N126:O126 N127 O127 N128:O128 N129 O129 N130 O130 N131 O131 N132 O132 N133 O133 N134 O134 N135 O135 N136 O136 N137 O137 N138 O138 N139 O139 N140 O140 N141 O141 N142:O142 N143 O143 N144 O144 N145:O145">
      <formula1>INDIRECT(M5)</formula1>
    </dataValidation>
    <dataValidation type="list" allowBlank="1" showInputMessage="1" showErrorMessage="1" sqref="N146:O146 N147:O147 N148:O148 K149 L149 N149 O149 N150 O150 N151 O151 N152 O152 N153 O153 N154 O154 N155 N156:O156 N157:O157 N158:O158 N159:O159 N160:O160 N161:O161 N162 O162 N163 O163 N164 O164 N165:O165 N166:O166 N167 O167 N170 O170 N171 O171 N172:O172 N173 O173 N174 O174 N175 O175 N176 O176 N177:O177 N178:O178 N179 O179 N186 O186 N187 O187 N193 O193 N194 O194 N195 O195 N196 O196 N197 O197 N200 O200 N201 O201 N202 O202 N203 O203 N204 O204 N205 O205 N206:O206 N207 O207 N208:O208 N209:O209 N210:O210 N211:O211 N212:O212 N213 O213 N214:O214 N215:O215 N216:O216 N217 O217 N220 O220 N221 O221 N222 O222 N223 O223">
      <formula1>INDIRECT(M5)</formula1>
    </dataValidation>
    <dataValidation type="list" allowBlank="1" showInputMessage="1" showErrorMessage="1" sqref="N224 O224 N225 O225 N226 O226 N227 O227 N228 O228 N229 O229 N230 O230 N231 O231 N232 O232 N233 O233 N234 O234 N235:O235 N236:O236 N237 O237 N238:O238 N239:O239 N240 O240 N241 O241 N242 O242 N243:O243 N247:O247 N250:O250 N251 O251 N252:O252 N253:O253 N254:O254 N255:O255 N256:O256 N257 O257 N258:O258 N259:O259 N260 O260 N261:O261 N264 O264 N265 O265 N266 O266 N267 O267 N268 O268 N269 O269 N270:O270 N271:O271 N272:O272 N273:O273 N274:O274 N275:O275 N276:O276 N277 O277 N278:O278 N279 O279 N281 O281 N282 O282 N283 O283 N284:O284 N285:O285 N286 O286 N287 N288 O288 N289 O289 N290 O290 N291 O291 N292 O292 N293 O293 N294 O294">
      <formula1>INDIRECT(M5)</formula1>
    </dataValidation>
    <dataValidation type="list" allowBlank="1" showInputMessage="1" showErrorMessage="1" sqref="N295:O295 N296:O296 N297:O297 N298 O298 N299 O299 N300 O300 N301:O301 N302:O302 N303:O303 N304:O304 N305 O305 N306 O306 N307 O307 N308 O308 N309:O309 N310:O310 N311 O311 N312:O312 N313:O313 N314 O314 N315 O315 N316:O316 N317 O317 N318 O318 N319:O319 N323 O323 N324 O324 N325 O325 N326:O326 N328:O328 N329 O329 N330:O330 N331:O331 N332:O332 N333:O333 N334 O334 N335 O335 N336:O336 N337:O337 N338 O338 N339 O339 N340:O340 N344 O344 N345:O345 N346:O346 N347:O347 N348 O348 N349:O349 N350 O350 N357:O357 N358:O358 N359:O359 N360:O360 N361:O361 N362 O362 N363:O363 N366:O366 N367 O367 N368 O368 N375 O375 N376 O376 N377 O377 N381:O381 N382:O382 N383 O383 N384 O384 N385 O385 N386:O386">
      <formula1>INDIRECT(M5)</formula1>
    </dataValidation>
    <dataValidation type="list" allowBlank="1" showInputMessage="1" showErrorMessage="1" sqref="N387 O387 N388 O388 N389 O389 N390 O390 N391 O391 N392 O392 N393 O393 N394 O394 N395 O395 N396 O396 N397 O397 N398 O398 N399 O399 N400:O400 N405 O405 N406 O406 N407:O407 N408 O408 N409 O409 N410 O410 N411 O411 N412 O412 N413 O413 N414:O414 N415:O415 N416 O416 N426:O426 N430 O430 N431:O431 N432 O432 N436:O436 N437 O437 N438 O438 N439:O439 N444 O444 N446 O446 N447 O447 N449:O449 N450 O450 N452 O452 N453:O453 N454 O454 N458:O458 N459 O459 N460:O460 N461:O461 N462:O462 N466 O466 N467:O467 N468:O468 N469 O469 N470 O470 N471 O471 N472 O472 N475 O475 N476 O476 N477 O477 N478:O478 N479:O479">
      <formula1>INDIRECT(M5)</formula1>
    </dataValidation>
    <dataValidation type="list" allowBlank="1" showInputMessage="1" showErrorMessage="1" sqref="N480:O480 O481 N482 O482 N483 O483 N484 O484 N485 O485 N486 O486 N487 O487 N488 O488 N489 O489 N490 O490 N491 O491 N492 O492 N493 O493 N494 O494 N495 O495 N496 O496 N497 O497 N503:O503 N504:O504 N505:O505 N508:O508 N509 O509 N510:O510 N511 O511 N512:O512 N513 O513 N514 O514 N515:O515 N516:O516 N517 O517 N518 O518 N521 O521 N522:O522 N523:O523 N524 O524 N525 O525 N526:O526 N527 N528 N529 N530 N531:O531 N532 O532 N533 N534 O534 N535 O535 N536 O536 N537 N538 O538 N539 O539 N540 O540 N541:O541 O542 N543:O543 N544:O544 N545:O545 N546:O546 N547:O547 N548:O548 N549:O549 N550 O550 N551:O551 N552:O552 N553:O553 N554:O554 N555:O555">
      <formula1>INDIRECT(M5)</formula1>
    </dataValidation>
    <dataValidation type="list" allowBlank="1" showInputMessage="1" showErrorMessage="1" sqref="N556 O556 N559:O559 N560:O560 N561:O561 N562 O562 N563:O563 N564:O564 N565 O565 N566:O566 N569 O569 N570 O570 N571 O571 N572 O572 N573:O573 N574:O574 N575:O575 N578 O578 N579 O579 N580 O580 N581 O581 N582 O582 N583:O583 N584:O584 N585 O585 N586:O586 N587:O587 N594 O594 N595 O595 N599:O599 N600 O600 N601:O601 N602:O602 N605:O605 N606:O606 N607 O607 N608:O608 N609:O609 N610 O610 N611 O611 N612 O612 N613:O613 N614 O614 N615 O615 N616 O616 N617 O617 N618 O618 N619 O619 N620 O620 N621:O621 N622:O622 N623 O623 N624:O624 N625 O625 N626 O626 N627:O627 N628:O628 N629:O629 N630:O630 N631:O631 N632:O632 N633:O633 N634:O634 N635:O635 N636:O636 N637 N638 O638 N639:O639 N640:O640 N641:O641">
      <formula1>INDIRECT(M5)</formula1>
    </dataValidation>
    <dataValidation type="list" allowBlank="1" showInputMessage="1" showErrorMessage="1" sqref="N642 O642 N643:O643 N644:O644 N645:O645 N646:O646 N647:O647 N648 O648 N649 O649 N650 O650 N651 O651 N652 O652 N653 O653 N654 O654 N655 O655 N656 O656 N657 O657 N25:N26 N28:N29 N40:N41 N43:N47 N76:N77 N115:N116 N123:N124 N168:N169 N180:N181 N182:N185 N188:N192 N198:N199 N244:N246 N248:N249 N262:N263 N321:N322 N341:N343 N351:N352 N353:N356 N364:N365 N369:N370 N371:N374 N378:N380 N418:N420 N422:N423 N424:N425 N427:N428 N434:N435 N442:N443 N455:N457 N463:N465 N473:N474 N498:N502 N506:N507 N519:N520 N557:N558 N567:N568 N576:N577 N588:N590 N591:N593 N596:N598 N603:N604 O25:O26 O28:O29 O40:O41 O43:O47 O115:O116 O123:O124 O168:O169 O180:O181 O182:O185 O188:O192 O198:O199 O244:O246 O248:O249 O262:O263 O321:O322 O341:O343 O351:O352 O353:O356 O364:O365 O369:O370 O371:O374 O378:O380 O418:O420 O422:O423 O424:O425 O427:O428 O434:O435 O442:O443 O455:O457 O463:O465 O473:O474">
      <formula1>INDIRECT(M5)</formula1>
    </dataValidation>
    <dataValidation type="list" allowBlank="1" showInputMessage="1" showErrorMessage="1" sqref="O498:O502 O506:O507 O519:O520 O557:O558 O567:O568 O576:O577 O588:O590 O591:O593 O596:O598 O603:O604 N55:O56 N401:O404">
      <formula1>INDIRECT(M5)</formula1>
    </dataValidation>
    <dataValidation type="list" allowBlank="1" showInputMessage="1" showErrorMessage="1" sqref="P5 P6 P7 P8 P9 P10 P11 P12 P13 P14 P15 P16 P17 P18 P19 P20 P21 P22 P23 P24 P27 P30 P31 P32 P33 P34 P35 P36 P37 P38 P39 P42 P43 P48 P49 P50 P51 P52 P53 P54 P57 P58 P59 P60 P61 P62 P63 P64 P65 P66 P67 P68 P69 P77 P80 P83 P84 P85 P86 P88 P89 P94 P96 P98 P100 P102 P103 P104 P105 P106 P107 P108 P109 P110 P111 P112 P113 P117 P118 P119 P120 P121 P122 P125 P126 P127 P128 P129 P130 P131 P136 P137 P138 P142 P143 P144 P145 P146 P147 P148">
      <formula1>"巩固脱贫攻坚成果,农村产业发展,易地扶贫搬迁,乡村建设"</formula1>
    </dataValidation>
    <dataValidation type="list" allowBlank="1" showInputMessage="1" showErrorMessage="1" sqref="P149 P150 P151 P152 P153 P154 P155 P156 P157 P158 P159 P160 P161 P162 P163 P164 P165 P166 P167 P168 P169 P170 P171 P172 P173 P175 P176 P177 P178 P179 P187 P188 P189 P193 P194 P195 P196 P197 P200 P201 P202 P203 P204 P205 P206 P207 P208 P209 P210 P211 P212 P213 P214 P215 P216 P217 P220 P221 P222 P223 P224 P225 P226 P227 P228 P229 P230 P231 P232 P233 P234 P235 P236 P237 P238 P239 P240 P241 P242 P243 P244 P247 P250 P251 P252 P254 P255 P256 P257 P258 P259 P260 P264 P265 P266 P267 P268 P269 P270 P271">
      <formula1>"巩固脱贫攻坚成果,农村产业发展,易地扶贫搬迁,乡村建设"</formula1>
    </dataValidation>
    <dataValidation type="list" allowBlank="1" showInputMessage="1" showErrorMessage="1" sqref="P272 P273 P274 P275 P276 P277 P278 P279 P281 P282 P283 P284 P285 P286 P287 P288 P289 P290 P291 P292 P293 P294 P295 P296 P297 P298 P299 P300 P301 P302 P303 P304 P305 P306 P307 P308 P309 P310 P311 P312 P313 P314 P315 P316 P317 P318 P319 P323 P324 P325 P329 P330 P331 P332 P333 P334 P335 P336 P337 P338 P339 P340 P344 P345 P346 P347 P348 P349 P350 P357 P358 P359 P360 P361 P362 P363 P366 P367 P368 P375 P376 P377 P381 P382 P383 P384 P385 P386 P387 P388 P389 P390 P391 P392 P393 P394 P395 P396 P397 P398">
      <formula1>"巩固脱贫攻坚成果,农村产业发展,易地扶贫搬迁,乡村建设"</formula1>
    </dataValidation>
    <dataValidation type="list" allowBlank="1" showInputMessage="1" showErrorMessage="1" sqref="P399 P400 P405 P406 P407 P408 P409 P410 P411 P412 P413 P414 P415 P416 P417 P421 P426 P429 P430 P431 P432 P433 P436 P437 P438 P439 P440 P441 P444 P445 P446 P447 P449 P450 P451 P452 P453 P454 P458 P459 P460 P461 P462 P466 P467 P468 P469 P470 P471 P472 P475 P476 P477 P478 P479 P480 P482 P483 P484 P485 P486 P487 P488 P489 P490 P491 P492 P493 P494 P495 P496 P497 P502 P503 P504 P505 P508 P509 P510 P511 P512 P513 P514 P515 P516 P517 P518 P521 P523 P524 P526 P527 P528 P529 P530 P531 P532 P533 P534 P535">
      <formula1>"巩固脱贫攻坚成果,农村产业发展,易地扶贫搬迁,乡村建设"</formula1>
    </dataValidation>
    <dataValidation type="list" allowBlank="1" showInputMessage="1" showErrorMessage="1" sqref="P536 P537 P538 P539 P540 P541 P543 P544 P545 P546 P547 P548 P549 P550 P551 P552 P553 P554 P555 P556 P559 P560 P561 P562 P563 P564 P565 P566 P569 P570 P571 P572 P573 P574 P575 P580 P581 P582 P583 P584 P585 P586 P587 P590 P591 P594 P595 P599 P600 P601 P602 P605 P606 P607 P608 P609 P610 P611 P612 P613 P614 P615 P616 P617 P618 P619 P620 P621 P622 P623 P624 P625 P626 P627 P628 P629 P630 P631 P632 P633 P634 P635 P636 P637 P638 P639 P640 P641 P642 P643 P644 P645 P646 P647 P648 P649 P650 P651 P652 P653">
      <formula1>"巩固脱贫攻坚成果,农村产业发展,易地扶贫搬迁,乡村建设"</formula1>
    </dataValidation>
    <dataValidation type="list" allowBlank="1" showInputMessage="1" showErrorMessage="1" sqref="P654 P655 P656 P657 P25:P26 P28:P29 P40:P41 P44:P47 P55:P56 P115:P116 P123:P124 P132:P135 P139:P141 P180:P181 P182:P185 P190:P192 P198:P199 P245:P246 P248:P249 P262:P263 P321:P322 P341:P343 P351:P352 P353:P356 P364:P365 P369:P370 P371:P374 P378:P380 P401:P404 P418:P420 P422:P423 P424:P425 P427:P428 P434:P435 P442:P443 P455:P457 P463:P465 P473:P474 P498:P499 P500:P501 P506:P507 P519:P520 P557:P558 P567:P568 P576:P577 P588:P589 P592:P593 P596:P598 P603:P604">
      <formula1>"巩固脱贫攻坚成果,农村产业发展,易地扶贫搬迁,乡村建设"</formula1>
    </dataValidation>
    <dataValidation type="list" allowBlank="1" showInputMessage="1" showErrorMessage="1" sqref="M22 M24 M172 M326 M328 M438 M517 M609">
      <formula1>#REF!</formula1>
    </dataValidation>
    <dataValidation type="list" allowBlank="1" showInputMessage="1" showErrorMessage="1" sqref="P70 P71 P72 P74 P75 P76 P78 P79 P81 P82 P87 P90 P92 P93 P95 P97 P99 P101 P253 P261 P326 P328 P481 P542">
      <formula1>"巩固脱贫攻坚成果,农村产业发展,易地扶贫搬迁,乡村治理建设"</formula1>
    </dataValidation>
    <dataValidation type="list" allowBlank="1" showInputMessage="1" showErrorMessage="1" sqref="O100 O155 O287 O527 O528 O529 O530 O533 O537 O637">
      <formula1>"小型农田水利设施建设,产业园（区）,,,,,,,,产业道路基础设施建设"</formula1>
    </dataValidation>
    <dataValidation type="list" allowBlank="1" showInputMessage="1" showErrorMessage="1" sqref="N417:O417 N421:O421 N429:O429 N433:O433 N440:O440 N441:O441 N445:O445 N451:O451">
      <formula1>INDIRECT(#REF!)</formula1>
    </dataValidation>
    <dataValidation type="list" allowBlank="1" showInputMessage="1" showErrorMessage="1" sqref="D469 D470 D477 D478 D479 D480 D482 D492 D493 D495 D496 D497">
      <formula1>"新建,续建,维修,改造,其他"</formula1>
    </dataValidation>
  </dataValidations>
  <printOptions horizontalCentered="1"/>
  <pageMargins left="0.15694444444444444" right="0.19652777777777777" top="0.19652777777777777" bottom="0.11805555555555555" header="0.19652777777777777" footer="0.11805555555555555"/>
  <pageSetup fitToHeight="0" fitToWidth="1" horizontalDpi="600" verticalDpi="600" orientation="landscape" paperSize="9" scale="52"/>
  <headerFooter>
    <oddFooter>&amp;C第 &amp;P 页，共 &amp;N 页</oddFooter>
  </headerFooter>
  <legacy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2021-06-22T15:00:00Z</dcterms:created>
  <dcterms:modified xsi:type="dcterms:W3CDTF">2023-11-29T08:36:51Z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A7D5FDD6826F46698B03568C6689D47E</vt:lpwstr>
  </property>
</Properties>
</file>