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<sst xmlns="http://schemas.openxmlformats.org/spreadsheetml/2006/main" count="54" uniqueCount="47">
  <si>
    <t>附件3</t>
  </si>
  <si>
    <t>上犹县2023年巩固拓展脱贫攻坚成果和乡村振兴项目资金调整分配表</t>
  </si>
  <si>
    <t>序号</t>
  </si>
  <si>
    <t>项目     大类</t>
  </si>
  <si>
    <t>项目名称</t>
  </si>
  <si>
    <t>资金来源（万元）</t>
  </si>
  <si>
    <t>牵头部门</t>
  </si>
  <si>
    <t>备注</t>
  </si>
  <si>
    <t>整合资金</t>
  </si>
  <si>
    <t>县级统筹</t>
  </si>
  <si>
    <t>小计</t>
  </si>
  <si>
    <t>产业发展</t>
  </si>
  <si>
    <t>1.生产奖补</t>
  </si>
  <si>
    <t>农业农村局</t>
  </si>
  <si>
    <t>2.金融保险配套</t>
  </si>
  <si>
    <t>3.贫困林场发展</t>
  </si>
  <si>
    <t>林业局</t>
  </si>
  <si>
    <t>4.生产项目</t>
  </si>
  <si>
    <t>农业农村局、水利局</t>
  </si>
  <si>
    <t>5.产业配套基础设施</t>
  </si>
  <si>
    <t>农业农村局、水利局、组织部</t>
  </si>
  <si>
    <t>乡村建设项目</t>
  </si>
  <si>
    <t>1.农村道路建设</t>
  </si>
  <si>
    <t>交通运输局</t>
  </si>
  <si>
    <t>2.产业路、资源路、旅游路建设</t>
  </si>
  <si>
    <t>交通运输局、农业农村局</t>
  </si>
  <si>
    <t>3.其它建设</t>
  </si>
  <si>
    <t>交通运输局、统战部、农业农村局、水利局</t>
  </si>
  <si>
    <t>4.人居环境整治</t>
  </si>
  <si>
    <t>5.农村供水保障设施建设</t>
  </si>
  <si>
    <t>水利局</t>
  </si>
  <si>
    <t>6.有线电视代缴</t>
  </si>
  <si>
    <t>广电网络公司</t>
  </si>
  <si>
    <t>创业就业项目</t>
  </si>
  <si>
    <t>1.就业扶持</t>
  </si>
  <si>
    <t>创业就业服务中心</t>
  </si>
  <si>
    <t>巩固三保障成果项目</t>
  </si>
  <si>
    <t>1.雨露计划补助</t>
  </si>
  <si>
    <t>乡村振兴局</t>
  </si>
  <si>
    <t>2.健康医疗相关保险</t>
  </si>
  <si>
    <t>医保局</t>
  </si>
  <si>
    <t>3.农村社会养老保险</t>
  </si>
  <si>
    <t>社会保险服务中心</t>
  </si>
  <si>
    <t>易地搬迁后扶项目</t>
  </si>
  <si>
    <t>1.易地搬迁后续扶持项目</t>
  </si>
  <si>
    <t>发改委、乡村振兴局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</si>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</sst>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Zeros="0" tabSelected="1" workbookViewId="0" topLeftCell="A1">
      <selection activeCell="J7" sqref="J7"/>
    </sheetView>
  </sheetViews>
  <sheetFormatPr defaultColWidth="9.00390625" defaultRowHeight="14.25"/>
  <cols>
    <col min="1" max="1" width="2.875" style="5" customWidth="1"/>
    <col min="2" max="2" width="7.375" style="5" customWidth="1"/>
    <col min="3" max="3" width="26.00390625" style="5" bestFit="1" customWidth="1"/>
    <col min="4" max="4" width="8.75390625" style="6" customWidth="1"/>
    <col min="5" max="5" width="7.625" style="6" customWidth="1"/>
    <col min="6" max="6" width="8.75390625" style="6" customWidth="1"/>
    <col min="7" max="7" width="20.125" style="7" customWidth="1"/>
    <col min="8" max="8" width="5.875" style="8" customWidth="1"/>
    <col min="9" max="16384" width="9.00390625" style="8" customWidth="1"/>
  </cols>
  <sheetData>
    <row r="1" spans="1:2" ht="36" customHeight="1">
      <c r="A1" s="9" t="s">
        <v>0</v>
      </c>
      <c r="B1" s="9"/>
    </row>
    <row r="2" spans="1:8" s="1" customFormat="1" ht="28.5" customHeight="1">
      <c r="A2" s="10" t="s">
        <v>1</v>
      </c>
      <c r="B2" s="10"/>
      <c r="C2" s="10"/>
      <c r="D2" s="11"/>
      <c r="E2" s="11"/>
      <c r="F2" s="11"/>
      <c r="G2" s="10"/>
      <c r="H2" s="10"/>
    </row>
    <row r="3" spans="1:8" s="2" customFormat="1" ht="16.5" customHeight="1">
      <c r="A3" s="12" t="s">
        <v>2</v>
      </c>
      <c r="B3" s="13" t="s">
        <v>3</v>
      </c>
      <c r="C3" s="13" t="s">
        <v>4</v>
      </c>
      <c r="D3" s="14" t="s">
        <v>5</v>
      </c>
      <c r="E3" s="14"/>
      <c r="F3" s="14"/>
      <c r="G3" s="15" t="s">
        <v>6</v>
      </c>
      <c r="H3" s="16" t="s">
        <v>7</v>
      </c>
    </row>
    <row r="4" spans="1:8" s="2" customFormat="1" ht="24" customHeight="1">
      <c r="A4" s="12"/>
      <c r="B4" s="16"/>
      <c r="C4" s="13"/>
      <c r="D4" s="14" t="s">
        <v>8</v>
      </c>
      <c r="E4" s="14" t="s">
        <v>9</v>
      </c>
      <c r="F4" s="14" t="s">
        <v>10</v>
      </c>
      <c r="G4" s="17"/>
      <c r="H4" s="16"/>
    </row>
    <row r="5" spans="1:8" s="3" customFormat="1" ht="27" customHeight="1">
      <c r="A5" s="18">
        <v>1</v>
      </c>
      <c r="B5" s="18" t="s">
        <v>11</v>
      </c>
      <c r="C5" s="19" t="s">
        <v>12</v>
      </c>
      <c r="D5" s="20">
        <v>1247</v>
      </c>
      <c r="E5" s="20">
        <v>0</v>
      </c>
      <c r="F5" s="20">
        <f>D5+E5</f>
        <v>1247</v>
      </c>
      <c r="G5" s="21" t="s">
        <v>13</v>
      </c>
      <c r="H5" s="19"/>
    </row>
    <row r="6" spans="1:8" s="3" customFormat="1" ht="25.5" customHeight="1">
      <c r="A6" s="18"/>
      <c r="B6" s="18"/>
      <c r="C6" s="22" t="s">
        <v>14</v>
      </c>
      <c r="D6" s="23">
        <v>700</v>
      </c>
      <c r="E6" s="23">
        <v>0</v>
      </c>
      <c r="F6" s="20">
        <f>D6+E6</f>
        <v>700</v>
      </c>
      <c r="G6" s="21" t="s">
        <v>13</v>
      </c>
      <c r="H6" s="19"/>
    </row>
    <row r="7" spans="1:8" s="2" customFormat="1" ht="31.5" customHeight="1">
      <c r="A7" s="24"/>
      <c r="B7" s="24"/>
      <c r="C7" s="25" t="s">
        <v>15</v>
      </c>
      <c r="D7" s="14">
        <v>166</v>
      </c>
      <c r="E7" s="14"/>
      <c r="F7" s="20">
        <f>D7+E7</f>
        <v>166</v>
      </c>
      <c r="G7" s="21" t="s">
        <v>16</v>
      </c>
      <c r="H7" s="16"/>
    </row>
    <row r="8" spans="1:8" s="3" customFormat="1" ht="24.75" customHeight="1">
      <c r="A8" s="18"/>
      <c r="B8" s="18"/>
      <c r="C8" s="19" t="s">
        <v>17</v>
      </c>
      <c r="D8" s="20">
        <v>2584.8</v>
      </c>
      <c r="E8" s="20"/>
      <c r="F8" s="20">
        <f>D8+E8</f>
        <v>2584.8</v>
      </c>
      <c r="G8" s="21" t="s">
        <v>18</v>
      </c>
      <c r="H8" s="19"/>
    </row>
    <row r="9" spans="1:8" s="3" customFormat="1" ht="32.25" customHeight="1">
      <c r="A9" s="18"/>
      <c r="B9" s="18"/>
      <c r="C9" s="19" t="s">
        <v>19</v>
      </c>
      <c r="D9" s="20">
        <v>3122.44</v>
      </c>
      <c r="E9" s="20">
        <v>0</v>
      </c>
      <c r="F9" s="20">
        <f>D9+E9</f>
        <v>3122.44</v>
      </c>
      <c r="G9" s="21" t="s">
        <v>20</v>
      </c>
      <c r="H9" s="19"/>
    </row>
    <row r="10" spans="1:8" s="3" customFormat="1" ht="24" customHeight="1">
      <c r="A10" s="26"/>
      <c r="B10" s="26"/>
      <c r="C10" s="12" t="s">
        <v>10</v>
      </c>
      <c r="D10" s="14">
        <f>SUM(D5:D9)</f>
        <v>7820.24</v>
      </c>
      <c r="E10" s="14">
        <f>SUM(E5:E9)</f>
        <v>0</v>
      </c>
      <c r="F10" s="14">
        <f>SUM(F5:F9)</f>
        <v>7820.24</v>
      </c>
      <c r="G10" s="21"/>
      <c r="H10" s="19"/>
    </row>
    <row r="11" spans="1:8" s="3" customFormat="1" ht="24" customHeight="1">
      <c r="A11" s="12">
        <v>2</v>
      </c>
      <c r="B11" s="12" t="s">
        <v>21</v>
      </c>
      <c r="C11" s="27" t="s">
        <v>22</v>
      </c>
      <c r="D11" s="14">
        <v>1570</v>
      </c>
      <c r="E11" s="14">
        <v>0</v>
      </c>
      <c r="F11" s="14">
        <f aca="true" t="shared" si="0" ref="F11:F24">D11+E11</f>
        <v>1570</v>
      </c>
      <c r="G11" s="21" t="s">
        <v>23</v>
      </c>
      <c r="H11" s="19"/>
    </row>
    <row r="12" spans="1:8" s="3" customFormat="1" ht="24" customHeight="1">
      <c r="A12" s="12"/>
      <c r="B12" s="12"/>
      <c r="C12" s="27" t="s">
        <v>24</v>
      </c>
      <c r="D12" s="14">
        <v>1239</v>
      </c>
      <c r="E12" s="14"/>
      <c r="F12" s="14">
        <f t="shared" si="0"/>
        <v>1239</v>
      </c>
      <c r="G12" s="21" t="s">
        <v>25</v>
      </c>
      <c r="H12" s="19"/>
    </row>
    <row r="13" spans="1:8" s="3" customFormat="1" ht="36.75" customHeight="1">
      <c r="A13" s="12"/>
      <c r="B13" s="12"/>
      <c r="C13" s="27" t="s">
        <v>26</v>
      </c>
      <c r="D13" s="14">
        <v>1280.8</v>
      </c>
      <c r="E13" s="14"/>
      <c r="F13" s="14">
        <f t="shared" si="0"/>
        <v>1280.8</v>
      </c>
      <c r="G13" s="28" t="s">
        <v>27</v>
      </c>
      <c r="H13" s="19"/>
    </row>
    <row r="14" spans="1:8" s="3" customFormat="1" ht="24" customHeight="1">
      <c r="A14" s="12"/>
      <c r="B14" s="12"/>
      <c r="C14" s="27" t="s">
        <v>28</v>
      </c>
      <c r="D14" s="14">
        <v>1871</v>
      </c>
      <c r="E14" s="14">
        <v>0</v>
      </c>
      <c r="F14" s="14">
        <f t="shared" si="0"/>
        <v>1871</v>
      </c>
      <c r="G14" s="21" t="s">
        <v>13</v>
      </c>
      <c r="H14" s="19"/>
    </row>
    <row r="15" spans="1:8" s="3" customFormat="1" ht="24" customHeight="1">
      <c r="A15" s="12"/>
      <c r="B15" s="12"/>
      <c r="C15" s="27" t="s">
        <v>29</v>
      </c>
      <c r="D15" s="14">
        <v>806</v>
      </c>
      <c r="E15" s="14"/>
      <c r="F15" s="14">
        <f t="shared" si="0"/>
        <v>806</v>
      </c>
      <c r="G15" s="21" t="s">
        <v>30</v>
      </c>
      <c r="H15" s="19"/>
    </row>
    <row r="16" spans="1:8" s="3" customFormat="1" ht="24" customHeight="1">
      <c r="A16" s="12"/>
      <c r="B16" s="12"/>
      <c r="C16" s="27" t="s">
        <v>31</v>
      </c>
      <c r="D16" s="14"/>
      <c r="E16" s="14">
        <v>180</v>
      </c>
      <c r="F16" s="14">
        <f t="shared" si="0"/>
        <v>180</v>
      </c>
      <c r="G16" s="21" t="s">
        <v>32</v>
      </c>
      <c r="H16" s="19"/>
    </row>
    <row r="17" spans="1:8" s="3" customFormat="1" ht="24" customHeight="1">
      <c r="A17" s="12"/>
      <c r="B17" s="12"/>
      <c r="C17" s="13" t="s">
        <v>10</v>
      </c>
      <c r="D17" s="14">
        <f>SUM(D11:D16)</f>
        <v>6766.8</v>
      </c>
      <c r="E17" s="14">
        <f>SUM(E11:E16)</f>
        <v>180</v>
      </c>
      <c r="F17" s="14">
        <f t="shared" si="0"/>
        <v>6946.8</v>
      </c>
      <c r="G17" s="21"/>
      <c r="H17" s="19"/>
    </row>
    <row r="18" spans="1:8" s="4" customFormat="1" ht="24" customHeight="1">
      <c r="A18" s="12">
        <v>3</v>
      </c>
      <c r="B18" s="12" t="s">
        <v>33</v>
      </c>
      <c r="C18" s="25" t="s">
        <v>34</v>
      </c>
      <c r="D18" s="20">
        <v>1800</v>
      </c>
      <c r="E18" s="20">
        <v>0</v>
      </c>
      <c r="F18" s="20">
        <f t="shared" si="0"/>
        <v>1800</v>
      </c>
      <c r="G18" s="21" t="s">
        <v>35</v>
      </c>
      <c r="H18" s="19"/>
    </row>
    <row r="19" spans="1:8" s="3" customFormat="1" ht="24" customHeight="1">
      <c r="A19" s="12"/>
      <c r="B19" s="12"/>
      <c r="C19" s="13" t="s">
        <v>10</v>
      </c>
      <c r="D19" s="14">
        <f>D18</f>
        <v>1800</v>
      </c>
      <c r="E19" s="14">
        <v>0</v>
      </c>
      <c r="F19" s="14">
        <f t="shared" si="0"/>
        <v>1800</v>
      </c>
      <c r="G19" s="21"/>
      <c r="H19" s="19"/>
    </row>
    <row r="20" spans="1:8" s="3" customFormat="1" ht="24" customHeight="1">
      <c r="A20" s="12">
        <v>4</v>
      </c>
      <c r="B20" s="12" t="s">
        <v>36</v>
      </c>
      <c r="C20" s="22" t="s">
        <v>37</v>
      </c>
      <c r="D20" s="20">
        <v>626.55</v>
      </c>
      <c r="E20" s="20"/>
      <c r="F20" s="20">
        <f t="shared" si="0"/>
        <v>626.55</v>
      </c>
      <c r="G20" s="21" t="s">
        <v>38</v>
      </c>
      <c r="H20" s="19"/>
    </row>
    <row r="21" spans="1:8" s="3" customFormat="1" ht="24" customHeight="1">
      <c r="A21" s="12"/>
      <c r="B21" s="12"/>
      <c r="C21" s="22" t="s">
        <v>39</v>
      </c>
      <c r="D21" s="20">
        <v>0</v>
      </c>
      <c r="E21" s="20">
        <v>122</v>
      </c>
      <c r="F21" s="20">
        <f t="shared" si="0"/>
        <v>122</v>
      </c>
      <c r="G21" s="21" t="s">
        <v>40</v>
      </c>
      <c r="H21" s="19"/>
    </row>
    <row r="22" spans="1:8" s="3" customFormat="1" ht="24" customHeight="1">
      <c r="A22" s="12"/>
      <c r="B22" s="12"/>
      <c r="C22" s="22" t="s">
        <v>41</v>
      </c>
      <c r="D22" s="29">
        <v>0</v>
      </c>
      <c r="E22" s="29">
        <v>200</v>
      </c>
      <c r="F22" s="20">
        <f t="shared" si="0"/>
        <v>200</v>
      </c>
      <c r="G22" s="30" t="s">
        <v>42</v>
      </c>
      <c r="H22" s="21"/>
    </row>
    <row r="23" spans="1:8" s="3" customFormat="1" ht="24" customHeight="1">
      <c r="A23" s="12"/>
      <c r="B23" s="12"/>
      <c r="C23" s="13" t="s">
        <v>10</v>
      </c>
      <c r="D23" s="14">
        <f>SUM(D20:D20)</f>
        <v>626.55</v>
      </c>
      <c r="E23" s="14">
        <f>SUM(E18:E22)</f>
        <v>322</v>
      </c>
      <c r="F23" s="14">
        <f t="shared" si="0"/>
        <v>948.55</v>
      </c>
      <c r="G23" s="21"/>
      <c r="H23" s="19"/>
    </row>
    <row r="24" spans="1:8" s="3" customFormat="1" ht="24" customHeight="1">
      <c r="A24" s="12">
        <v>5</v>
      </c>
      <c r="B24" s="12" t="s">
        <v>43</v>
      </c>
      <c r="C24" s="19" t="s">
        <v>44</v>
      </c>
      <c r="D24" s="20">
        <v>150</v>
      </c>
      <c r="E24" s="20">
        <v>0</v>
      </c>
      <c r="F24" s="20">
        <f t="shared" si="0"/>
        <v>150</v>
      </c>
      <c r="G24" s="21" t="s">
        <v>45</v>
      </c>
      <c r="H24" s="19"/>
    </row>
    <row r="25" spans="1:8" s="3" customFormat="1" ht="24" customHeight="1">
      <c r="A25" s="12"/>
      <c r="B25" s="12"/>
      <c r="C25" s="13" t="s">
        <v>10</v>
      </c>
      <c r="D25" s="14">
        <f>D24</f>
        <v>150</v>
      </c>
      <c r="E25" s="14">
        <v>0</v>
      </c>
      <c r="F25" s="14">
        <f>SUM(F24:F24)</f>
        <v>150</v>
      </c>
      <c r="G25" s="21"/>
      <c r="H25" s="19"/>
    </row>
    <row r="26" spans="1:8" s="1" customFormat="1" ht="24" customHeight="1">
      <c r="A26" s="13" t="s">
        <v>46</v>
      </c>
      <c r="B26" s="13"/>
      <c r="C26" s="13"/>
      <c r="D26" s="14">
        <f>D10+D17+D19+D23+D25</f>
        <v>17163.59</v>
      </c>
      <c r="E26" s="14">
        <f>E10+E17+E19+E23+E25</f>
        <v>502</v>
      </c>
      <c r="F26" s="14">
        <f>SUM(D26:E26)</f>
        <v>17665.59</v>
      </c>
      <c r="G26" s="21"/>
      <c r="H26" s="25"/>
    </row>
  </sheetData>
  <sheetProtection/>
  <mergeCells count="19">
    <mergeCell ref="A1:B1"/>
    <mergeCell ref="A2:H2"/>
    <mergeCell ref="D3:F3"/>
    <mergeCell ref="A26:C26"/>
    <mergeCell ref="A3:A4"/>
    <mergeCell ref="A5:A10"/>
    <mergeCell ref="A11:A17"/>
    <mergeCell ref="A18:A19"/>
    <mergeCell ref="A20:A23"/>
    <mergeCell ref="A24:A25"/>
    <mergeCell ref="B3:B4"/>
    <mergeCell ref="B5:B10"/>
    <mergeCell ref="B11:B17"/>
    <mergeCell ref="B18:B19"/>
    <mergeCell ref="B20:B23"/>
    <mergeCell ref="B24:B25"/>
    <mergeCell ref="C3:C4"/>
    <mergeCell ref="G3:G4"/>
    <mergeCell ref="H3:H4"/>
  </mergeCells>
  <printOptions horizontalCentered="1"/>
  <pageMargins left="0.38958333333333334" right="0.38958333333333334" top="0.9013888888888889" bottom="0.5118055555555555" header="0.5902777777777778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Lenovo</cp:lastModifiedBy>
  <cp:lastPrinted>2023-09-01T09:09:01Z</cp:lastPrinted>
  <dcterms:created xsi:type="dcterms:W3CDTF">2017-01-11T00:34:49Z</dcterms:created>
  <dcterms:modified xsi:type="dcterms:W3CDTF">2023-09-01T09:39:39Z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9CBB65289909457181B9F305485EE293</vt:lpwstr>
  </property>
</Properties>
</file>