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35" windowHeight="7245" activeTab="0"/>
  </bookViews>
  <sheets>
    <sheet name="sheet1" sheetId="1" r:id="rId1"/>
  </sheets>
  <externalReferences>
    <externalReference r:id="rId4"/>
  </externalReferences>
  <definedNames>
    <definedName name="_xlfn.SINGLE" hidden="1">#NAME?</definedName>
    <definedName name="“一站式”社区综合服务设施建设">#REF!</definedName>
    <definedName name="_xlnm.Print_Titles" localSheetId="0">'sheet1'!$3:$4</definedName>
    <definedName name="安全饮水工程">#REF!</definedName>
    <definedName name="产业发展项目">#REF!</definedName>
    <definedName name="产业服务支撑项目">#REF!</definedName>
    <definedName name="创业扶持">#REF!</definedName>
    <definedName name="创业就业项目">#REF!</definedName>
    <definedName name="扶贫车间">#REF!</definedName>
    <definedName name="公共服务岗位">#REF!</definedName>
    <definedName name="公益性岗位">#REF!</definedName>
    <definedName name="巩固“三保障”成果项目">#REF!</definedName>
    <definedName name="加工流通场地设施">#REF!</definedName>
    <definedName name="健康">#REF!</definedName>
    <definedName name="交通补助">#REF!</definedName>
    <definedName name="教育">#REF!</definedName>
    <definedName name="金融保险配套">#REF!</definedName>
    <definedName name="精神文明建设">#REF!</definedName>
    <definedName name="就业培训">#REF!</definedName>
    <definedName name="农村公共服务">#REF!</definedName>
    <definedName name="农村基础设施">#REF!</definedName>
    <definedName name="配套基础设施">#REF!</definedName>
    <definedName name="人居环境整治">#REF!</definedName>
    <definedName name="生产基地">#REF!</definedName>
    <definedName name="生产奖补">#REF!</definedName>
    <definedName name="务工补助">#REF!</definedName>
    <definedName name="乡村工匠">#REF!</definedName>
    <definedName name="乡村建设项目">#REF!</definedName>
    <definedName name="乡村治理">#REF!</definedName>
    <definedName name="乡村治理和农村精神文明建设项目">#REF!</definedName>
    <definedName name="项目管理费">#REF!</definedName>
    <definedName name="异地扶贫搬迁贷款债券贴息补助">#REF!</definedName>
    <definedName name="易地搬迁后扶">#REF!</definedName>
    <definedName name="易地搬迁后扶项目">#REF!</definedName>
    <definedName name="雨露计划职业教育补助">#REF!</definedName>
    <definedName name="住房">#REF!</definedName>
    <definedName name="住房安全保障">#REF!</definedName>
    <definedName name="综合保障">#REF!</definedName>
    <definedName name="_xlnm._FilterDatabase" localSheetId="0" hidden="1">'sheet1'!$A$4:$IV$503</definedName>
  </definedNames>
  <calcPr fullCalcOnLoad="1"/>
</workbook>
</file>

<file path=xl/sharedStrings.xml><?xml version="1.0" encoding="utf-8"?>
<sst xmlns="http://schemas.openxmlformats.org/spreadsheetml/2006/main" count="9327" uniqueCount="1646">
  <si>
    <t>附件：</t>
  </si>
  <si>
    <t>上犹县2024年巩固拓展脱贫攻坚成果同乡村振兴有效衔接项目库录入表</t>
  </si>
  <si>
    <t>序号</t>
  </si>
  <si>
    <t>项目计划实施年度</t>
  </si>
  <si>
    <t>项目名称</t>
  </si>
  <si>
    <t>建设性质</t>
  </si>
  <si>
    <t>时间进度
（建设起止年月）</t>
  </si>
  <si>
    <t>实施地点</t>
  </si>
  <si>
    <t>建设任务（内容）</t>
  </si>
  <si>
    <t>建设规模</t>
  </si>
  <si>
    <t>项目类别（请筛选）</t>
  </si>
  <si>
    <t>项目属性（请筛选）</t>
  </si>
  <si>
    <t>资金规模和筹资方式</t>
  </si>
  <si>
    <t>补助标准</t>
  </si>
  <si>
    <t>绩效目标</t>
  </si>
  <si>
    <t>主管单位</t>
  </si>
  <si>
    <t>县（市）区</t>
  </si>
  <si>
    <t>乡（镇）</t>
  </si>
  <si>
    <t>村</t>
  </si>
  <si>
    <t>是否重点帮扶村</t>
  </si>
  <si>
    <t>单位</t>
  </si>
  <si>
    <t>数量</t>
  </si>
  <si>
    <t>类别Ⅰ</t>
  </si>
  <si>
    <t>类别Ⅱ</t>
  </si>
  <si>
    <t>类别Ⅲ</t>
  </si>
  <si>
    <t>总投资（万元）</t>
  </si>
  <si>
    <t>财政衔接补助资金</t>
  </si>
  <si>
    <t>其中：整合财政涉农资金</t>
  </si>
  <si>
    <t>其中：其他资金</t>
  </si>
  <si>
    <t>带贫减贫效益</t>
  </si>
  <si>
    <t>产出指标（项目产出成果）</t>
  </si>
  <si>
    <t>受益
村数
（个）</t>
  </si>
  <si>
    <t>受益
户数
（户）</t>
  </si>
  <si>
    <t>受益
人口数
（人）</t>
  </si>
  <si>
    <t>其中：脱贫人口及三类人群数</t>
  </si>
  <si>
    <t>满意度指标</t>
  </si>
  <si>
    <t>项目主管单位</t>
  </si>
  <si>
    <t>项目实施单位及责任人</t>
  </si>
  <si>
    <t>后续管护单位</t>
  </si>
  <si>
    <t>产业到户奖补</t>
  </si>
  <si>
    <t>新建</t>
  </si>
  <si>
    <t>2024.1-2024.12</t>
  </si>
  <si>
    <t>上犹县</t>
  </si>
  <si>
    <t>各乡镇</t>
  </si>
  <si>
    <t>各村</t>
  </si>
  <si>
    <t>是</t>
  </si>
  <si>
    <t>用于奖补脱贫户或监测对象自主发展产业</t>
  </si>
  <si>
    <t>项</t>
  </si>
  <si>
    <t>产业发展项目</t>
  </si>
  <si>
    <t>生产奖补</t>
  </si>
  <si>
    <t>产业奖补</t>
  </si>
  <si>
    <t>农村产业发展</t>
  </si>
  <si>
    <t>引导6000户以上脱贫户直接发展农业种养，增加家庭收入。</t>
  </si>
  <si>
    <t>农业农村局</t>
  </si>
  <si>
    <t>各相关村</t>
  </si>
  <si>
    <t>食用菌菌袋奖补产业项目</t>
  </si>
  <si>
    <t>对按照文件奖补标准和规定，自主培育或购入食用菌菌袋生产的经营主体进行菌袋奖补</t>
  </si>
  <si>
    <t>引导500户以上脱贫户直接发展农业种养，增加家庭收入。</t>
  </si>
  <si>
    <t>农业产业振兴信贷通贴息</t>
  </si>
  <si>
    <t>农业产业振兴信贷通脱贫户贴息100%，非脱贫户贴息50%</t>
  </si>
  <si>
    <t>金融保险配套</t>
  </si>
  <si>
    <t>小额贷款贴息</t>
  </si>
  <si>
    <t>全额贴息</t>
  </si>
  <si>
    <t>助力发展农业产业发展，降低融资成本，提高服务对象满意度。</t>
  </si>
  <si>
    <t>就业扶持</t>
  </si>
  <si>
    <t>农村公岗、帮扶车间、交通补贴等</t>
  </si>
  <si>
    <t>创业就业项目</t>
  </si>
  <si>
    <t>公益性岗位</t>
  </si>
  <si>
    <t>公益性岗位补助</t>
  </si>
  <si>
    <t>巩固脱贫攻坚成果</t>
  </si>
  <si>
    <t>按相关文件进行奖补</t>
  </si>
  <si>
    <t>脱贫户适当投工投劳等就业扶贫项目，提高了脱贫户的收益，改善脱贫户的生活水平。</t>
  </si>
  <si>
    <t>农村公岗、就业车间、交通补贴等</t>
  </si>
  <si>
    <t>就业创业服务中心</t>
  </si>
  <si>
    <t>雨露计划补助</t>
  </si>
  <si>
    <t>对建档立卡贫困农户子女（含三类人员）参加职业学历教育培训给予补助</t>
  </si>
  <si>
    <t>巩固“三保障”成果项目</t>
  </si>
  <si>
    <t>教育</t>
  </si>
  <si>
    <t>享受"雨露计划"职业教育补助</t>
  </si>
  <si>
    <t>3000元/人</t>
  </si>
  <si>
    <t>引导脱贫户积极投入职业教育，增加就业技能和家庭收入</t>
  </si>
  <si>
    <t>乡村振兴局</t>
  </si>
  <si>
    <t>上犹县平富生态林场紫阳管护站硬化林区公路等基础设施工程项目</t>
  </si>
  <si>
    <t>改建</t>
  </si>
  <si>
    <t>紫阳乡</t>
  </si>
  <si>
    <t>高基坪村</t>
  </si>
  <si>
    <t>平富生态林场紫阳管护站新建华桐种植基地3200亩改建硬化运材施工公路3公里，基础路面宽4米，硬化路面宽3.5米，厚0.18米。</t>
  </si>
  <si>
    <t>亩</t>
  </si>
  <si>
    <t>生产基地</t>
  </si>
  <si>
    <t>林草基地建设</t>
  </si>
  <si>
    <t>据实补助</t>
  </si>
  <si>
    <t>该项目建设，可解决当地村组富余劳力50余人就近就业，同时带动4个村120人参与该项目的建设，为后续的生产助力，进一步巩固脱贫攻坚成果，促进乡村振兴工作</t>
  </si>
  <si>
    <t>95%以上</t>
  </si>
  <si>
    <t>林业局</t>
  </si>
  <si>
    <t>上犹县平富生态林场
张锦增</t>
  </si>
  <si>
    <t>上犹县平富生态林场</t>
  </si>
  <si>
    <t>上犹县平富生态林场上埠管理站硬化林区公路等基础设施工程项目</t>
  </si>
  <si>
    <t>东山镇</t>
  </si>
  <si>
    <t>上埠村</t>
  </si>
  <si>
    <t>否</t>
  </si>
  <si>
    <t>平富生态林场南湖新建场外造林10000亩基地，新建防火瞭望台及道路硬化1500米。</t>
  </si>
  <si>
    <t>该项目建设，可解决当地村组富余劳力40余人就近就业，同时带动3个村110人参与该项目的建设，为后续的生产助力，进一步巩固脱贫攻坚成果，促进乡村振兴工作</t>
  </si>
  <si>
    <t>上犹县五指峰生态林场硬化林区公路等基础设施工程项目</t>
  </si>
  <si>
    <t>元鱼村</t>
  </si>
  <si>
    <t>上犹县五指峰生态林场花麦土工区笋材两用林培育基地花麦土至马归槽林区公路硬化改造1.5公里，路基宽4米，硬化路面宽3.5米，厚0.18米。</t>
  </si>
  <si>
    <t>千米</t>
  </si>
  <si>
    <t>乡村治理建设</t>
  </si>
  <si>
    <t>该项目建设，可解决当地村组富余劳力20余人就近就业，同时带动2个村70人参与该项目的建设，为后续的生产助力，进一步巩固脱贫攻坚成果，促进乡村振兴工作</t>
  </si>
  <si>
    <t>上犹县五指峰生态林场
张锦增</t>
  </si>
  <si>
    <t>上犹县五指峰生态林场</t>
  </si>
  <si>
    <t>上犹县寺下林场硬化林区公路等基础设施工程项目</t>
  </si>
  <si>
    <t>黄埠镇</t>
  </si>
  <si>
    <t>感坑村</t>
  </si>
  <si>
    <t>上犹县寺下林场黄埠感坑工区新开林区公路及硬化1.5公里，路基宽4米，硬化路面宽3.5米，厚0.18米。</t>
  </si>
  <si>
    <t>上犹县寺下林场
张锦增</t>
  </si>
  <si>
    <t>上犹县寺下林场</t>
  </si>
  <si>
    <t>上犹县寺下林场工业原材料华桐种植项目</t>
  </si>
  <si>
    <t>寺下林场新植工业原材料林234亩</t>
  </si>
  <si>
    <t>该项目建设，可解决当地村组富余劳力20余人就近就业，同时带动1个村20人参与该项目的建设，为后续的生产助力，进一步巩固脱贫攻坚成果，促进乡村振兴工作</t>
  </si>
  <si>
    <t>上犹县平富生态林场林下种植茯苓项目</t>
  </si>
  <si>
    <t>清湖村</t>
  </si>
  <si>
    <t>结合疫木除治利用疫木除治树兜培育茯苓314亩</t>
  </si>
  <si>
    <t>该项目建设，可解决当地村组富余劳力20余人就近就业，同时带动2个村20人参与该项目的建设，为后续的生产助力，进一步巩固脱贫攻坚成果，促进乡村振兴工作</t>
  </si>
  <si>
    <t>上犹县社溪镇2024年中央财政以工代赈沙塅村道路提升项目</t>
  </si>
  <si>
    <t>社溪镇</t>
  </si>
  <si>
    <t>沙塅村</t>
  </si>
  <si>
    <t>1、长8米宽6米桥2座；2、挡土墙280立方米；3、道路沥青硬化3500平方米；4、道路硬化570平方米；5、土方开挖3500立方米</t>
  </si>
  <si>
    <t>平方米</t>
  </si>
  <si>
    <t>乡村建设项目</t>
  </si>
  <si>
    <t>农村基础设施</t>
  </si>
  <si>
    <t>农村道路建设（通村、通户路）</t>
  </si>
  <si>
    <t>乡村建设</t>
  </si>
  <si>
    <t>预计带动15人参加务工，发放劳务报酬28万元。</t>
  </si>
  <si>
    <t>发改委</t>
  </si>
  <si>
    <t>社溪镇朱学良</t>
  </si>
  <si>
    <t>上犹县黄埠镇2024年中央财政以工代赈坑中村环境整治项目</t>
  </si>
  <si>
    <t>坑中村</t>
  </si>
  <si>
    <t>省定重点村</t>
  </si>
  <si>
    <t>道路硬化长约450米、宽6米，新建水渠约1000米，新建桥梁1座以及村庄环境整治提升等</t>
  </si>
  <si>
    <t>米</t>
  </si>
  <si>
    <t>预计带动15人参加务工，发放劳务报酬32万元。</t>
  </si>
  <si>
    <t>黄埠镇赖光洪</t>
  </si>
  <si>
    <t>麻田村（寒里）大棚设施蔬菜基地巩固提升</t>
  </si>
  <si>
    <t>提升</t>
  </si>
  <si>
    <t>麻田村</t>
  </si>
  <si>
    <t>更新薄膜、棚架维修，完善机耕道路、沟渠及水电等</t>
  </si>
  <si>
    <t>种植基地</t>
  </si>
  <si>
    <t>1、维修蔬菜大棚，完善基础设施，提升产业效益；2、促进农户生产积极性；6、农户投工投劳，获得收入；促进乡村产业发展。</t>
  </si>
  <si>
    <t>大棚设施蔬菜基地巩固提升</t>
  </si>
  <si>
    <t>龙头村</t>
  </si>
  <si>
    <t>配套基础设施</t>
  </si>
  <si>
    <t>产业园（区）</t>
  </si>
  <si>
    <t>1、维修蔬菜大棚，完善基础设施，提升产业效益；2、促进农户生产积极性；14、农户投工投劳，获得收入；促进乡村产业发展。</t>
  </si>
  <si>
    <t>崖坑村</t>
  </si>
  <si>
    <t>1、维修蔬菜大棚，完善基础设施，提升产业效益；2、促进农户生产积极性；15、农户投工投劳，获得收入；促进乡村产业发展。</t>
  </si>
  <si>
    <t>东塘村</t>
  </si>
  <si>
    <t>1、维修蔬菜大棚，完善基础设施，提升产业效益；2、促进农户生产积极性；16、农户投工投劳，获得收入；促进乡村产业发展。</t>
  </si>
  <si>
    <t>梅岭村大棚设施蔬菜基地巩固提升</t>
  </si>
  <si>
    <t>油石乡</t>
  </si>
  <si>
    <t>梅岭村</t>
  </si>
  <si>
    <t>1、维修蔬菜大棚，完善基础设施，提升产业效益；2、促进农户生产积极性；17、农户投工投劳，获得收入；促进乡村产业发展。</t>
  </si>
  <si>
    <t>油石乡刘科秀</t>
  </si>
  <si>
    <t>塘角村大棚设施蔬菜基地巩固提升</t>
  </si>
  <si>
    <t>塘角村</t>
  </si>
  <si>
    <t>1、维修蔬菜大棚，完善基础设施，提升产业效益；2、促进农户生产积极性；18、农户投工投劳，获得收入；促进乡村产业发展。</t>
  </si>
  <si>
    <t>清溪村大棚设施蔬菜基地巩固提升</t>
  </si>
  <si>
    <t>清溪村</t>
  </si>
  <si>
    <t>1、维修蔬菜大棚，完善基础设施，提升产业效益；2、促进农户生产积极性；21、农户投工投劳，获得收入；促进乡村产业发展。</t>
  </si>
  <si>
    <t>梅水村案背、塘头组大棚设施蔬菜基地巩固提升</t>
  </si>
  <si>
    <t>梅水乡</t>
  </si>
  <si>
    <t>梅水村</t>
  </si>
  <si>
    <t>1、维修蔬菜大棚，完善基础设施，提升产业效益；2、促进农户生产积极性；22、农户投工投劳，获得收入；促进乡村产业发展。</t>
  </si>
  <si>
    <t>胡东梅水乡长</t>
  </si>
  <si>
    <t>新建村月形组大棚设施蔬菜基地巩固提升</t>
  </si>
  <si>
    <t>新建村</t>
  </si>
  <si>
    <t>1、维修蔬菜大棚，完善基础设施，提升产业效益；2、促进农户生产积极性；23、农户投工投劳，获得收入；促进乡村产业发展。</t>
  </si>
  <si>
    <t>2024年村级集体经济项目</t>
  </si>
  <si>
    <t>具体根据上犹县扶持壮大村级集体经济实施方案进行实施</t>
  </si>
  <si>
    <t>个</t>
  </si>
  <si>
    <t>（一）改善村内基础设施条件，巩固脱贫村脱贫成效。 （二）农户适当投工投劳改善生产条件，实现增收致富</t>
  </si>
  <si>
    <t>组织部</t>
  </si>
  <si>
    <t>富湾茶叶基地茶叶道路修建</t>
  </si>
  <si>
    <t>安和乡</t>
  </si>
  <si>
    <t>富湾村</t>
  </si>
  <si>
    <t>新开及硬化道路300米等</t>
  </si>
  <si>
    <t>1.流转林地500亩，群众获得流转费。
2，群众参与项目建设，预计吸纳8名劳动人员，每户预计增收2000元。
3.出租给经营主体，带动村集体收入2万元</t>
  </si>
  <si>
    <t>安和乡黄宇正</t>
  </si>
  <si>
    <t>富湾村道路提升项目</t>
  </si>
  <si>
    <t>长1.0公里，宽3.5米，铺设厚6+4cm沥青砼，道路维修、加装路灯、交安设施等</t>
  </si>
  <si>
    <t>改善人居环境、村内基础设施条件，补短板提高乡村居住条件</t>
  </si>
  <si>
    <t>交运局</t>
  </si>
  <si>
    <t>富湾产业基地栈道建设</t>
  </si>
  <si>
    <t>堆砌堡坎100立方米等</t>
  </si>
  <si>
    <t>立方米</t>
  </si>
  <si>
    <t>其他</t>
  </si>
  <si>
    <t>群众参与项目建设投工投劳，预计吸纳10名劳动人员，每户预计增收2000元。</t>
  </si>
  <si>
    <t>精品果蔬园设施建设</t>
  </si>
  <si>
    <t>改建高标准产学研一体棚1000平方米</t>
  </si>
  <si>
    <t>一）吸纳3户贫困户就业，每户每年预计增收3000元。
（二）投产后出租给经营主体题，预计每年增加村集体收入增加1万元，预计收益的60%可用于公益性岗位等。</t>
  </si>
  <si>
    <t>康屋片环境整治</t>
  </si>
  <si>
    <t>人居环境整治</t>
  </si>
  <si>
    <t>村容村貌提升</t>
  </si>
  <si>
    <t>鹅公坑、上下片等片区零星工程及环境整治</t>
  </si>
  <si>
    <t>堆砌堡坎20立方米，道路硬化100平方米米等</t>
  </si>
  <si>
    <t>社背坑山塘建设等配套设施项目</t>
  </si>
  <si>
    <t>新建拦水坝一座50*3*12米等</t>
  </si>
  <si>
    <t>座</t>
  </si>
  <si>
    <t>水利局</t>
  </si>
  <si>
    <t>马头下至塅上小河流域治理</t>
  </si>
  <si>
    <t>堆砌堡坎2000立方米，清理河道等</t>
  </si>
  <si>
    <t>陶朱村梅岭茶叶产业路三期续建项目</t>
  </si>
  <si>
    <t>陶朱村</t>
  </si>
  <si>
    <t>县定重点村</t>
  </si>
  <si>
    <t>梅岭禾场段至坑口段道路硬化4500平方米等</t>
  </si>
  <si>
    <t>4500</t>
  </si>
  <si>
    <t>产业路、资源路、旅游路建设</t>
  </si>
  <si>
    <t>陶朱村龙王潭至小洛口自来水入户管道延伸工程</t>
  </si>
  <si>
    <t>自来水入户管道5000米等</t>
  </si>
  <si>
    <t>农村供水保障设施建设</t>
  </si>
  <si>
    <t>陶朱村莲花井环境整治等基础设施完善提升项目</t>
  </si>
  <si>
    <t>安装排水排污管道1000米堆砌堡坎100立方米等</t>
  </si>
  <si>
    <t>陶朱莲花井沿河整治</t>
  </si>
  <si>
    <t>堆砌堡坎600立方米等</t>
  </si>
  <si>
    <t>梨园基地基础设施建设</t>
  </si>
  <si>
    <t>续建</t>
  </si>
  <si>
    <t>黄坑村</t>
  </si>
  <si>
    <t>梨园新建产业路369米、堡坎300米等基础设施</t>
  </si>
  <si>
    <t xml:space="preserve">（一）吸纳30户贫困户就业，每户每年预计增收7000元。
（二）投产后发展村集体经济，预计每年增加村集体收入增加10万元，预计收益的60%可用于公益性岗位等。
（三）群众参与项目建设投工投劳，预计吸纳20名劳动人员，每户预计增收2000元。
（四）建成完成后，出租给经营主体，预计每年租金2万元
</t>
  </si>
  <si>
    <t>黄坑村村中心基础设施完善项目</t>
  </si>
  <si>
    <t>堆砌堡坎270立方米等</t>
  </si>
  <si>
    <t>安和村大告孜山塘整治</t>
  </si>
  <si>
    <t>安和村</t>
  </si>
  <si>
    <t>维修山塘斜管、涵管及水渠1000米，清理淤泥等</t>
  </si>
  <si>
    <t xml:space="preserve">
群众参与项目建设投工投劳，预计吸纳15名劳动人员，每户预计增收3000元。</t>
  </si>
  <si>
    <t>安和乡食用菌大棚改造提升项目</t>
  </si>
  <si>
    <t>建设保温大棚膜8个，菌架建设等</t>
  </si>
  <si>
    <t>（一）出租给经营主体，带动村集体收益预计3万元，60%用于公益性岗位等。
(二)群众参与项目建设投工投劳，预计吸纳8名劳动人员，每户预计增收2000元。</t>
  </si>
  <si>
    <t>小山背山场路硬化</t>
  </si>
  <si>
    <t>硬化产业路18公分厚1500平方米</t>
  </si>
  <si>
    <t>1500</t>
  </si>
  <si>
    <t>大众至坑尾道路硬化</t>
  </si>
  <si>
    <t>道路硬化18公分厚4000平方米等</t>
  </si>
  <si>
    <t>岗坑组道路硬化工程</t>
  </si>
  <si>
    <t>18公分厚道路建设1500平方米等</t>
  </si>
  <si>
    <t>安和村老屋组农田水渠提升</t>
  </si>
  <si>
    <t>维修及新建30*30等规格水渠300米等</t>
  </si>
  <si>
    <t>小型农田水利设施建设</t>
  </si>
  <si>
    <t>安和乡水文文化周围环境整治</t>
  </si>
  <si>
    <t>铺设吸水砖100平方米，堆砌堡坎30立方米等</t>
  </si>
  <si>
    <t>水南组便道建设工程</t>
  </si>
  <si>
    <t>车田村</t>
  </si>
  <si>
    <t>铺砖道路1000平方米等</t>
  </si>
  <si>
    <t>村里组环境整治项目</t>
  </si>
  <si>
    <t>扩建</t>
  </si>
  <si>
    <t>堆砌堡坎30立方米，铺砖道路100平方米米</t>
  </si>
  <si>
    <t>桥坑组桥梁扩宽改建项目</t>
  </si>
  <si>
    <t>扩宽桥梁2座，硬化会车道等</t>
  </si>
  <si>
    <t>英坑油茶产业路硬化</t>
  </si>
  <si>
    <t>鄱塘村</t>
  </si>
  <si>
    <t>15公分硬化1200平方米等</t>
  </si>
  <si>
    <t>打鹿仚道路扩宽硬化</t>
  </si>
  <si>
    <t>硬化道路1600平方米等</t>
  </si>
  <si>
    <t>鄱塘村道路维修项目</t>
  </si>
  <si>
    <t>维修道路600平方米等</t>
  </si>
  <si>
    <t>陶朱村蔬菜大棚提升改造工程</t>
  </si>
  <si>
    <t>2024年</t>
  </si>
  <si>
    <t>蔬菜大棚周边高围档建设2000米、完善排水设施等</t>
  </si>
  <si>
    <t>（一）出租给经营主体，带动村集体收益预计2万元，60%用于公益性岗位等。
(二)群众参与项目建设投工投劳，预计吸纳8名劳动人员，每户预计增收2000元。</t>
  </si>
  <si>
    <t>安和乡食用菌基地养菌房建设项目</t>
  </si>
  <si>
    <t>2024年1月-2024年12月</t>
  </si>
  <si>
    <t>新建占地约500平方米养菌房、冷冻库主机4台等</t>
  </si>
  <si>
    <t>一）出租给经营主体，预计每年增加村集体收入增加2万元，预计收益的60%可用于公益性岗位等。
（二）群众参与项目建设投工投劳，预计吸纳10名劳动人员，每户预计增收2000元。
（三）吸纳10户10人脱贫人口就业，每户每年预计增收0.5万元</t>
  </si>
  <si>
    <t>陶朱村垇孜下至半径基础设施提升项目</t>
  </si>
  <si>
    <t>道路维修100平方米等</t>
  </si>
  <si>
    <t>广田村S221至上太线照明设施建设</t>
  </si>
  <si>
    <t>广田村</t>
  </si>
  <si>
    <t>新建路灯100盏等设施</t>
  </si>
  <si>
    <t>盏</t>
  </si>
  <si>
    <t>吸纳5户贫困就业，每户每年预计增收3000元。</t>
  </si>
  <si>
    <t>东山镇李超</t>
  </si>
  <si>
    <t>广田大棚薄膜更换</t>
  </si>
  <si>
    <t>薄膜更换64亩</t>
  </si>
  <si>
    <t>（一）吸纳1户贫困就业，每户每年预计增收1500元。
（二）投产后发展村集体经济，预计每年增加村集体收入5万元。
（三）群众参与项目建设投工投劳，预计吸纳2名劳动人员，每户预计增收2500元。</t>
  </si>
  <si>
    <t>螃蟹组水渠拓展建设</t>
  </si>
  <si>
    <t>螃蟹组新拓展水渠30*30*1000米等</t>
  </si>
  <si>
    <t>（一）吸纳1户贫困就业，每户预计增收1500元。
（二）投产后方便群众灌溉，预计每年增收10%。
（三）群众参与项目建设投工投劳，预计吸纳2名劳动人员，每户预计增收2500元。</t>
  </si>
  <si>
    <t>大棚蔬菜至排上道组道路维修</t>
  </si>
  <si>
    <t>高桥村</t>
  </si>
  <si>
    <t>道路维修硬化300*3.5等设施</t>
  </si>
  <si>
    <t>方便周边190户群众出行，改善农户的生产生活条件，提高公共服务满意度</t>
  </si>
  <si>
    <t>高桥村委会至新屋组路</t>
  </si>
  <si>
    <t>道路硬化800米，均宽4.5米宽等附属设施建设</t>
  </si>
  <si>
    <t>方便周边164户群众出行，改善农户的生产生活条件，提高公共服务满意度</t>
  </si>
  <si>
    <t>拓宽连体大棚产业循环路</t>
  </si>
  <si>
    <t>沿河村</t>
  </si>
  <si>
    <t>开心农场饮水思源点至连体大棚230米、连体大棚至葡萄棚入口120米产业路循环路整治拓宽长350m、宽2m（吸水砖）、薄膜更换5亩等</t>
  </si>
  <si>
    <t>长350、宽2m</t>
  </si>
  <si>
    <t>改善产业路道通行，方便农产品采摘、生产物资运输</t>
  </si>
  <si>
    <t>开心农场饮水思源点至连体大棚230米、连体大棚门口至葡萄棚入口120米产业路循环路整治拓宽长350m、宽2m（吸水砖）、薄膜更换5亩等</t>
  </si>
  <si>
    <t>万上组水圳修复</t>
  </si>
  <si>
    <t>修复生态水圳，水圳三面石砌</t>
  </si>
  <si>
    <t>长400米
高1.8米宽2m</t>
  </si>
  <si>
    <t>改善灌溉条件，提高生产效率，提升农场环境，吸引游客</t>
  </si>
  <si>
    <t>伏坳背道路维修及附属设施工程</t>
  </si>
  <si>
    <t>道路维修拓宽长780米、宽4米</t>
  </si>
  <si>
    <t>改善村民出行条件，降低产业运输成本</t>
  </si>
  <si>
    <t>石坑村捕鱼产业基地基础设施建设</t>
  </si>
  <si>
    <t>石坑村</t>
  </si>
  <si>
    <t>生产道路铺设1500㎡，清理河道800m等</t>
  </si>
  <si>
    <t>猴耳环药材基地灌溉设施建设</t>
  </si>
  <si>
    <t>维修水库320㎡、新建水渠40cm*40cm*4000m</t>
  </si>
  <si>
    <t>（一）吸纳1户贫困就业，每户每年预计增收2000元。
（二）投产后发展村集体经济，预计每年增加村集体收入5万元。
（三）群众参与项目建设投工投劳，预计吸纳3名劳动人员，每户预计增收3000元。</t>
  </si>
  <si>
    <t>赖屋组道路维修</t>
  </si>
  <si>
    <t>中稍村</t>
  </si>
  <si>
    <t>道路破除重建1000平方米等</t>
  </si>
  <si>
    <t>（一）吸纳1户贫困就业，每户预计增收2000元。
（二）群众参与项目建设投工投劳，预计吸纳2名劳动人员，每户预计增收2000元。</t>
  </si>
  <si>
    <t>松山坑油茶产业路硬化及附属设施</t>
  </si>
  <si>
    <t>硬化公路长800米，宽3米等设施</t>
  </si>
  <si>
    <t>提升农业农村基础设施建设，实现农业增产农民增收。</t>
  </si>
  <si>
    <t>中稍大棚薄膜更换</t>
  </si>
  <si>
    <t>薄膜更换60亩</t>
  </si>
  <si>
    <t>老梯田至管坪水渠建设工程</t>
  </si>
  <si>
    <t>三面不见土硬化30*30*1500m</t>
  </si>
  <si>
    <t>比原来降低灌溉成本10%，可使32户118人实现户均增收200元以上。</t>
  </si>
  <si>
    <t>隘前至团结组通组道路维修硬化工程</t>
  </si>
  <si>
    <t>道路破除重建400*4米等</t>
  </si>
  <si>
    <t>600</t>
  </si>
  <si>
    <t>元鱼村茶坳组农业产业水渠建设工程</t>
  </si>
  <si>
    <t>三面不见土硬化40*40（1000米）30*30（1000米）</t>
  </si>
  <si>
    <t>（一）吸纳2户贫困就业，每户预计增收2000元。
（二）投产后发展村集体经济，预计每年增加村集体收入增加3万元。
（三）群众参与项目建设投工投劳，预计吸纳6名劳动人员，每户预计增收6000元。</t>
  </si>
  <si>
    <t>联合、坳下道路硬化与维修</t>
  </si>
  <si>
    <t>南塘村</t>
  </si>
  <si>
    <t>道路硬化0.5公里，宽3.5米.道路维修200米</t>
  </si>
  <si>
    <t>降低群众生活、生产成本，预计降低10%，提高村民的经济收入。</t>
  </si>
  <si>
    <t>备田片农业水利设施项目工程</t>
  </si>
  <si>
    <t>滨江村</t>
  </si>
  <si>
    <t>新建水渠30*30*1000米，水渠40*40*700米，水陂四座，浆嵌片石水渠60*80*400米等附属设施。</t>
  </si>
  <si>
    <t>营仔水圳维修硬化</t>
  </si>
  <si>
    <t>茶亭村</t>
  </si>
  <si>
    <t>水圳维修硬化底0.6，高0.6米，长1500米</t>
  </si>
  <si>
    <t>可使89户380人实现户均增收300元以上</t>
  </si>
  <si>
    <t>东门村荡耙组道路建设</t>
  </si>
  <si>
    <t>东门村</t>
  </si>
  <si>
    <t>荡耙组主路道长1500米，
道路拓宽3.5米等</t>
  </si>
  <si>
    <t>道路拓宽后，可改善村民的出行条件，有效的带动荡耙组的产业发展，提高村民的经济收入。</t>
  </si>
  <si>
    <t>沈坊桥至广田路灯建设</t>
  </si>
  <si>
    <t>新建路灯30盏等设施</t>
  </si>
  <si>
    <t>30</t>
  </si>
  <si>
    <t>改善路道安全、通行条件，方便生产物资运输</t>
  </si>
  <si>
    <t>伏垇村尚优佬食品加工厂续建基础设施项目</t>
  </si>
  <si>
    <t>伏垇村</t>
  </si>
  <si>
    <t>1、新增设安装一台310千瓦变压器；2、进一步完善生产车间电力线路等厂房零星基础设施修建及其它设备；</t>
  </si>
  <si>
    <t>台</t>
  </si>
  <si>
    <t>加工流通场地设施</t>
  </si>
  <si>
    <t>产地初加工和精深加工</t>
  </si>
  <si>
    <t>可使89户316人实现户均增收200元以上，使村集体经济年增收1万余元</t>
  </si>
  <si>
    <t>凿树坑山塘坝体维修</t>
  </si>
  <si>
    <t>凿树坑山塘修复，塘坝高15米，长21米，宽4.5米</t>
  </si>
  <si>
    <t>农户适当投工投劳等参与项目建设，改善农村饮水条件，降低饮水成本。</t>
  </si>
  <si>
    <t>川垇道路水沟建设</t>
  </si>
  <si>
    <t>黄竹村</t>
  </si>
  <si>
    <t>三面不见土水沟长800米，宽0.3米、高0.3米等</t>
  </si>
  <si>
    <t>360</t>
  </si>
  <si>
    <t>农户适当投工投劳等参与项目建设，改善农村安全出行条件，降低投资成本。</t>
  </si>
  <si>
    <t>黄竹村上奄道路硬化</t>
  </si>
  <si>
    <t>黄竹村排上至上奄道路硬化6500平方米,水沟400米等</t>
  </si>
  <si>
    <t>6500</t>
  </si>
  <si>
    <t>黄屋组灌溉工程</t>
  </si>
  <si>
    <t>南河村</t>
  </si>
  <si>
    <t>灌溉水渠600米等设施</t>
  </si>
  <si>
    <t>可使62户19人实现户均增收1000元以上</t>
  </si>
  <si>
    <t>上村片通组路建设</t>
  </si>
  <si>
    <t>彭洞村</t>
  </si>
  <si>
    <t>基础设施建设项目1500*3.5m等设施</t>
  </si>
  <si>
    <t>可使43户165人实现户均增收300元以上</t>
  </si>
  <si>
    <t>上肚至高嶂碎石道路建设</t>
  </si>
  <si>
    <t>碎石道路长1500米*宽3.5米等设施</t>
  </si>
  <si>
    <t>可使68户438人实现户均增收268元以上。</t>
  </si>
  <si>
    <t>初色童年劳动教育综合实践基地配套设施</t>
  </si>
  <si>
    <t>玻璃温室大棚内：鱼塘、蔬果种植基地及配套设施；玻璃温室大棚外：青蟹养殖池及配套环境整治。半球形玻璃大棚：鱼菜共生技术推广应用展示中心。</t>
  </si>
  <si>
    <t>（一）吸纳3户贫困就业，每户每年预计增收3000元。
（二）群众参与项目建设投工投劳，预计吸纳3名劳动人员，每户预计增收2000元。</t>
  </si>
  <si>
    <t>高桥村大棚蔬菜附属设施建设</t>
  </si>
  <si>
    <t>自来水安装、仓库用房新建厂棚一座</t>
  </si>
  <si>
    <t>促进产业发展，带动群众就业30人以上，每户每年预计增收3000元，促进村集体增收5万元。</t>
  </si>
  <si>
    <t>仓库用房新建厂棚一座</t>
  </si>
  <si>
    <t>桃园附属河堤建设</t>
  </si>
  <si>
    <t>100米河堤建设等设施</t>
  </si>
  <si>
    <t>产业项目补充工程，可为桃园提供生产用水，提高桃园产出，预计增产1万元。</t>
  </si>
  <si>
    <t>群英村村组入户道路硬化</t>
  </si>
  <si>
    <t>群英村</t>
  </si>
  <si>
    <t>村组入户道路硬化长2400米，宽3.5米</t>
  </si>
  <si>
    <t>入户道路硬化后，可改善村民的出行条件，有效的带动群英的产业发展，提高村民的经济收入。</t>
  </si>
  <si>
    <t>黄竹下环境整治</t>
  </si>
  <si>
    <t>省重点</t>
  </si>
  <si>
    <t>道路建设900㎡、环境整治提升等。</t>
  </si>
  <si>
    <t>道路建设900㎡</t>
  </si>
  <si>
    <t>下河坝环境整治</t>
  </si>
  <si>
    <t>道路建设800㎡、环境整治提升等。</t>
  </si>
  <si>
    <t>道路建设800㎡</t>
  </si>
  <si>
    <t>上河坝环境整治</t>
  </si>
  <si>
    <t>张屋环境整治</t>
  </si>
  <si>
    <t>道路建设400平方米、堡坎80立方、整治提升、池塘整治。</t>
  </si>
  <si>
    <t>道路建设400平方米、堡坎80立方</t>
  </si>
  <si>
    <t>井面环境整治</t>
  </si>
  <si>
    <t>道路建设260平方米、整治提升、池塘整治。</t>
  </si>
  <si>
    <t>道路建设260平方米</t>
  </si>
  <si>
    <t>陈排环境整治</t>
  </si>
  <si>
    <t>水塘清淤500立方米，环境整治提升等</t>
  </si>
  <si>
    <t>水塘清淤500立方米</t>
  </si>
  <si>
    <t>桥头脑</t>
  </si>
  <si>
    <t>道路建设500㎡，环境整治提升</t>
  </si>
  <si>
    <t>道路建设500㎡</t>
  </si>
  <si>
    <t>窑下环境整治</t>
  </si>
  <si>
    <t>道路建设150平方米、整治提升等。</t>
  </si>
  <si>
    <t>道路建设150平方米</t>
  </si>
  <si>
    <t>红星村上坑组竹林低改项目</t>
  </si>
  <si>
    <t>陡水镇</t>
  </si>
  <si>
    <t>红星村</t>
  </si>
  <si>
    <t>600余亩毛竹林低改，流转竹林600余亩，劈山抚育600亩，林地清理、垦复约400亩，建设生产便道。</t>
  </si>
  <si>
    <t>1.改善村内产业设施条件，发展农业产业，预计流转林地共600余亩，脱贫农户获得租金收入，巩固脱贫成效。
2.农户适当投工投劳改善生产生活条件，带动竹笋销售，预计每年可销售500斤左右，增收3000元，壮大村集体经济收入，预计收益的70%可用于5户脱贫户公益性岗位、贫困户奖补等。
3.农户参与适当务工，预计带动周边5户脱贫农户参与务工，每人获得2000元务工收入。</t>
  </si>
  <si>
    <t>陡水镇郭燕</t>
  </si>
  <si>
    <t>早禾坑周边环境提升项目</t>
  </si>
  <si>
    <t>硬化余坪约500平方米、新建水沟600米，以及周边环境整治等。</t>
  </si>
  <si>
    <t>（一）改善村内基础设施条件，巩固脱贫成效。
（二）农户适当投工投劳改善生产生活条件，实现增收致富。
（三）农户参与适当务工，获得收入。</t>
  </si>
  <si>
    <t>硬化余坪约500平方米、新建水沟600米，以及周边环境整治提升等。</t>
  </si>
  <si>
    <t>老瑶前组道路维修项目</t>
  </si>
  <si>
    <t>道路维修约800米，路面3.5米。</t>
  </si>
  <si>
    <t>800</t>
  </si>
  <si>
    <t>道路维修约800米</t>
  </si>
  <si>
    <t>茶坑村民宿周边配套设施项目</t>
  </si>
  <si>
    <t>茶坑村</t>
  </si>
  <si>
    <t>建设人行步道180余米，排污排污设施1处，以及其他配套设施等。</t>
  </si>
  <si>
    <t>180</t>
  </si>
  <si>
    <t>1.改善村内产业设施条件，壮大民宿产业规模，预计每年增加村集体经济约2.5万元，巩固脱贫成效。
2.吸引游客观光旅游，带动村内农副产品销售售，增加群众收入，增收2000元左右。
3.农户参与适当务工，预计带动周边5户脱贫农户参与务工，每人获得3500元务工收入。</t>
  </si>
  <si>
    <t>建设人行步道180余米，排污排污设施1处，以及其他配套设施提升等。</t>
  </si>
  <si>
    <t>茶坑村井头（苗眉）建设点提升项目</t>
  </si>
  <si>
    <t>硬化余坪约2600平方米，道路硬化约400米，以及其他环境整治。</t>
  </si>
  <si>
    <t>2600</t>
  </si>
  <si>
    <t>硬化余坪约2600平方米，道路硬化约400米，以及其他环境整治提升。</t>
  </si>
  <si>
    <t>茶坑村加工厂配套提升项目</t>
  </si>
  <si>
    <t>增加加工设施1套，排水排污建设，以及周边配套设施建设等</t>
  </si>
  <si>
    <t>套</t>
  </si>
  <si>
    <t>1</t>
  </si>
  <si>
    <t>1.改善村内产业设施条件，壮大产业规模，预计每年增加村集体经济2.5万元，巩固脱贫成效。
2.农户适当投工投劳改善生产生活条件，带动村内粮食产物销售，预计每年可销售1000斤左右，增收1万元左右。
3.农户参与适当务工，预计带动周边5户脱贫农户参与务工，每人获得3000元务工收入。</t>
  </si>
  <si>
    <t xml:space="preserve"> 长坑村甲鱼基地配套设施项目</t>
  </si>
  <si>
    <t>长坑村</t>
  </si>
  <si>
    <t>建设基地道路约600米，栈道约200米，水渠200米，以及其他基地配套设施等。</t>
  </si>
  <si>
    <t>1.改善村内产业设施条件，壮大产业规模，预计每年增加村集体经济约2万元，巩固脱贫成效。
2.吸引游客观光旅游，带动村内农副产品销售售，增加群众收入，增收2000元左右。
3.农户参与适当务工，预计带动周边5户脱贫农户参与务工，每人获得3500元务工收入。</t>
  </si>
  <si>
    <t>桂竹片环境整治提升项目</t>
  </si>
  <si>
    <t>长坑村桂竹组、田心组、村庄环境，铺设河堤100余米，以及露营平台基地配电设施安装等，</t>
  </si>
  <si>
    <t>长坑村桂竹组、田心组、村庄环境提升，铺设河堤100余米，以及露营平台基地配电设施安装等，</t>
  </si>
  <si>
    <t>茶坑村村级活动中心项目</t>
  </si>
  <si>
    <t>2023.1-2023.12</t>
  </si>
  <si>
    <t>建设村级活动中心110平方米，以及其他活动中心配套设施建设。</t>
  </si>
  <si>
    <t>110</t>
  </si>
  <si>
    <t>农村公共服务</t>
  </si>
  <si>
    <t>其他（便民综合服务设施、文化活动广场、体育设施、村级客运站、公共照明设施等）</t>
  </si>
  <si>
    <t>社岗污水处理设施项目</t>
  </si>
  <si>
    <t>新建污水处理设施一处，以及排污管道铺设等500米。</t>
  </si>
  <si>
    <t>新建污水处理设施一处，以及排污管道铺设等。</t>
  </si>
  <si>
    <t>生态环境局</t>
  </si>
  <si>
    <t>管坪口瀑布提升项目</t>
  </si>
  <si>
    <t>管坪口瀑布开发及周边环境整治（瀑布高约20米宽11米，总面积约500平方米）</t>
  </si>
  <si>
    <t>乡村治理和农村精神文明建设项目</t>
  </si>
  <si>
    <t>精神文明建设</t>
  </si>
  <si>
    <t>农村文化项目</t>
  </si>
  <si>
    <t>管坪口瀑布开发及周边环境提升（瀑布高约20米宽11米，总面积约500平方米）</t>
  </si>
  <si>
    <t>红星村珠坑片环境整治项目</t>
  </si>
  <si>
    <t>红星村珠坑片环境整治，建设水渠200余米、硬化道路约500平方米等，以及其他环境整治。</t>
  </si>
  <si>
    <t>500</t>
  </si>
  <si>
    <t>红星村珠坑片环境提升，建设水渠、硬化余坪等，以及其他环境整治提升。</t>
  </si>
  <si>
    <t>红星村坪盘片环境整治项目</t>
  </si>
  <si>
    <t>红星村坪盘片环境整治，建设水渠200余米、硬化道路约500平方米等，以及其他环境整治。</t>
  </si>
  <si>
    <t>红星村坪盘片环境提升，建设水渠、硬化余坪等，以及其他环境整治提升。</t>
  </si>
  <si>
    <t>月仔村月仔组片环境整治项目</t>
  </si>
  <si>
    <t>月仔村</t>
  </si>
  <si>
    <t>月仔村月仔组片环境整治，建设水渠200余米、硬化余坪400平方米等，以及其他环境整治。</t>
  </si>
  <si>
    <t>月仔村月仔组片环境提升，建设水渠、硬化余坪等，以及其他环境整治提升。</t>
  </si>
  <si>
    <t>长坑村管坪口片环境整治项目</t>
  </si>
  <si>
    <t>长坑村管坪口片环境整治，建设水渠200余米、硬化余坪300平方米等，以及其他环境整治。</t>
  </si>
  <si>
    <t>长坑村管坪口片环境提升，建设水渠、硬化余坪等，以及其他环境整治提升。</t>
  </si>
  <si>
    <t>红星村珠坑片环境整治提升项目</t>
  </si>
  <si>
    <t>处</t>
  </si>
  <si>
    <t>陡水镇政府</t>
  </si>
  <si>
    <t>红星村坪盘片环境整治提升项目</t>
  </si>
  <si>
    <t>月仔村月仔组片环境整治提升项目</t>
  </si>
  <si>
    <t>长坑村桂竹片环境整治提升项目</t>
  </si>
  <si>
    <t>长坑村桂竹组片环境提升，铺设河堤100余米，以及露营平台基地配电设施安装等，</t>
  </si>
  <si>
    <t>红星村早禾坑周边环境提升项目</t>
  </si>
  <si>
    <t>长坑村管坪口片环境整治提升项目</t>
  </si>
  <si>
    <t>紫阳乡水毁道路维修项目</t>
  </si>
  <si>
    <t>下佐村</t>
  </si>
  <si>
    <t>水毁道路堡坎建设约700立方米，其他附属设施建设等</t>
  </si>
  <si>
    <t>紫阳乡江凌风</t>
  </si>
  <si>
    <t>紫阳乡店背村新街至和顺桥段环境整治</t>
  </si>
  <si>
    <t>店背村</t>
  </si>
  <si>
    <t>紫阳乡店背村新街至和顺桥段环境整治改造1000㎡</t>
  </si>
  <si>
    <t>紫阳乡店背村新街至和顺桥段环境整治提升改造1000㎡</t>
  </si>
  <si>
    <t>紫阳乡胜利水库至卫东水渠</t>
  </si>
  <si>
    <t>胜利村</t>
  </si>
  <si>
    <t>水渠硬化约1000米，其它附属设施建设</t>
  </si>
  <si>
    <t>.
（一）吸纳10户脱贫人口就业，每户每年预计增收0.2万元
（三）吸引周边15户农户发展生态水稻产业，预计每年可增加收入1万元
（四）帮助周边农户拓展销售渠道，打开销售市场，预计每年可增收入0.3万元
（五）投产后发展村集体经济，预计每年增加村集体收入增加6万元，预计收益的60%可用于公益性岗位、分红等。
（六）生态水稻规模，降低生态水稻种植成本0.1万元/亩</t>
  </si>
  <si>
    <t>胜利村光伏建设</t>
  </si>
  <si>
    <t>光伏电站建设约2000平方米，其它附属设施建设等</t>
  </si>
  <si>
    <t>光伏电站建设</t>
  </si>
  <si>
    <t>.
（一）吸纳5户脱贫人口就业，每户每年预计增收0.2万元
（二）投产后发展村集体经济，预计每年增加村集体收入增加5万元，预计收益的60%可用于公益性岗位、分红等。</t>
  </si>
  <si>
    <t>长岭通组入户路完善项目</t>
  </si>
  <si>
    <t>长岭村</t>
  </si>
  <si>
    <t>通组、入户路完善建设约7000平方米，道路塌方维修，其它附属设施建设等</t>
  </si>
  <si>
    <t>长岭仙人山至油槽下通组路</t>
  </si>
  <si>
    <t>新建硬化道路长0.8公里，宽3.5米，其它附属设施建设等</t>
  </si>
  <si>
    <t>通组路完善建设约3000平方米，其它附属设施建设等</t>
  </si>
  <si>
    <t>长岭村大窝子组漫水桥一座</t>
  </si>
  <si>
    <t>建设漫水桥长18米，宽4米及附属设施建设</t>
  </si>
  <si>
    <t>秀罗村河堤建设项目</t>
  </si>
  <si>
    <t>秀罗村</t>
  </si>
  <si>
    <t>河堤建设约2500立方米，其它附属设施建设等</t>
  </si>
  <si>
    <t>秀罗村公共照明设施建设项目</t>
  </si>
  <si>
    <t>公共照明太阳能路灯200盏，其它附属设施建设等</t>
  </si>
  <si>
    <t>秀罗村新田桥梁建设项目</t>
  </si>
  <si>
    <t>10米桥梁2座维修加固，桥头路面维修</t>
  </si>
  <si>
    <t>桥梁建设2座（长10米，宽6米），其它附属设施建设等</t>
  </si>
  <si>
    <t>秀罗村油茶产业基地基础设施建设</t>
  </si>
  <si>
    <t>产业基地道路建设约1200米，步行道建设约1500米，其它附属设施建设等</t>
  </si>
  <si>
    <t>.（一）吸纳20户脱贫人口就业，每户每年预计增收0.6万元
（二）投产后发展村集体经济，预计每年增加村集体收入增加5万元，预计收益的60%可用于公益性岗位、分红等。</t>
  </si>
  <si>
    <t>紫阳乡秀罗村新田组美丽乡村建设项目</t>
  </si>
  <si>
    <t>紫阳乡秀罗村新田组余坪整治及周边环境整治5000㎡</t>
  </si>
  <si>
    <t>下佐村太坪坳至上佐道路扩宽项目</t>
  </si>
  <si>
    <t>太坪坳至上佐部分道路扩宽及会车道建设约3000平方米，其它附属设施建设</t>
  </si>
  <si>
    <t>下佐村下佐组至西坑片道路扩宽项目</t>
  </si>
  <si>
    <t>下佐组至西坑片道路扩宽约2500平方米，其它附属设施建设</t>
  </si>
  <si>
    <t>下佐村油茶产业便道项目</t>
  </si>
  <si>
    <t>新开油茶产业便道约2000米，其它附属设施建设等</t>
  </si>
  <si>
    <t>.（一）吸纳5户脱贫人口就业，每户每年预计增收0.2万元
（二）投产后发展村集体经济，预计每年增加村集体收入增加5万元，预计收益的60%可用于公益性岗位、分红等。</t>
  </si>
  <si>
    <t>高基坪村庙背至高湖脑水毁道路维修改造项目</t>
  </si>
  <si>
    <t>道路堡坎3+1处，长约100米，约1200立方米、其它附属设施建设等</t>
  </si>
  <si>
    <t>道路堡坎约1500立方米、其它附属设施建设等</t>
  </si>
  <si>
    <t>紫阳乡高基坪村源溪片美丽乡村建设项目</t>
  </si>
  <si>
    <t>紫阳乡高基坪村源溪周边环境整治5000平方米</t>
  </si>
  <si>
    <t>高基坪村高湖脑片入户路硬化建设</t>
  </si>
  <si>
    <t>主路修复长400米，宽2.5米。增设错车道、修补路面</t>
  </si>
  <si>
    <t>道路硬化约5000平方米，其它附属设施建设等</t>
  </si>
  <si>
    <t>高基坪村井坑片通组道路建设</t>
  </si>
  <si>
    <t>挡土墙、路面拓宽，硬化路面800平方米。</t>
  </si>
  <si>
    <t>道路硬化约7500平方米，其它附属设施建设等</t>
  </si>
  <si>
    <t>高基坪村松木坑桥梁建设</t>
  </si>
  <si>
    <t>桥梁建设1座（长约15米，宽6米）</t>
  </si>
  <si>
    <t>桥梁建设1座（长约20米，宽6米），其它附属设施建设等</t>
  </si>
  <si>
    <t>高基坪村中草药基地道路硬化及排水渠建设</t>
  </si>
  <si>
    <t>产业道路硬化约500米，排水渠建设约500米，其它附属设施建设等</t>
  </si>
  <si>
    <t>（一）吸纳6户脱贫人口就业，每户每年预计增收0.2万元
（二）投产后发展村集体经济，预计每年增加村集体收入增加1万元，预计收益的60%可用于公益性岗位、分红等。</t>
  </si>
  <si>
    <t>高基坪村垇下水渠建设项目</t>
  </si>
  <si>
    <t>水渠硬化约600米，其它附属设施建设等</t>
  </si>
  <si>
    <t>下佐村美丽乡村建设工程项目</t>
  </si>
  <si>
    <t>下佐中心村环境整治提升改造500㎡，环境整治及其它附属设施建设</t>
  </si>
  <si>
    <t>胜利村井珠头片环境整治项目</t>
  </si>
  <si>
    <t>余坪硬化约300平方米，环境整治及其它附属设施建设</t>
  </si>
  <si>
    <t>过江龙渔塘基础设施完善（第二期）</t>
  </si>
  <si>
    <t>营前镇</t>
  </si>
  <si>
    <t>蕉里村</t>
  </si>
  <si>
    <t>塘堤加高加固1000米，生产用房2间</t>
  </si>
  <si>
    <t>每年可安排8户脱贫户就业，每年人均增收6000元。</t>
  </si>
  <si>
    <t>营前镇邹能桂</t>
  </si>
  <si>
    <t>下蕉片渔塘基础设施完善</t>
  </si>
  <si>
    <t>清淤泥12000方，塘堤加高2200米，机耕道3000米</t>
  </si>
  <si>
    <t>每年可安排6户脱贫户就业，每年人均增收4000元。</t>
  </si>
  <si>
    <t>蛛岭村</t>
  </si>
  <si>
    <t>农村道路建设（通组）道路硬化</t>
  </si>
  <si>
    <t>项目施工前可以带动最少5名脱贫户、监测对象，建成后可以解决樟树片移民小组出行不便问题。</t>
  </si>
  <si>
    <t>开展县乡村公共服务一体化示范创建</t>
  </si>
  <si>
    <t>生态米加工设备一套，硬化500平方米米</t>
  </si>
  <si>
    <t>项目建成后可以解决蛛岭村、蕉里村、梅里村、下湾村4个行政村的村民提供大米加工，使村民更加便利。</t>
  </si>
  <si>
    <t>抽水房、蓄水塘</t>
  </si>
  <si>
    <t>象牙村</t>
  </si>
  <si>
    <t>抽水房、蓄水塘、供水管</t>
  </si>
  <si>
    <t>项目施工中可以带动最少12人脱贫户、监测对象增加收入</t>
  </si>
  <si>
    <t>水利维修及新建</t>
  </si>
  <si>
    <t>水利维修及水渠新建</t>
  </si>
  <si>
    <t>项目施工中可以带动最少5人脱贫户、监测对象增加收入</t>
  </si>
  <si>
    <t>食用菌普通棚换膜</t>
  </si>
  <si>
    <t>7个普通大棚换膜</t>
  </si>
  <si>
    <t xml:space="preserve">据实补助
</t>
  </si>
  <si>
    <t>1、群众参与项目建设投工投劳，预计吸纳5名劳动人员，每户增收超过两千元；2、项目建成后，可带动当地5人以上就业，年增收3000元以上；3、每年可为村集体增收0.9万元以上。</t>
  </si>
  <si>
    <t>艾草、黄元米果农特产品加工项目</t>
  </si>
  <si>
    <t xml:space="preserve">1.蒸煮设备（1套）：3.5万元
2.制浆设备（1套）：4.5万元
3.灌浆设备（1套）：3.2万元
4.厂房装修费用（100平米）：8万元
5.配套基础设施：含办公、电、水安装3.5万元
6.冷库（30平米）：5万元
7.黄元米果生产线设备（1套）14.85万元
8.原浆周转桶（300个，约15元/个）：4500元
</t>
  </si>
  <si>
    <t>1、群众参与项目建设投工投劳，预计吸纳5名劳动人员，每户增收超过两千元；2、项目建成后，可带动当地5人以上就业，年增收3000元以上；3、每年可为村集体增收3万元以上。</t>
  </si>
  <si>
    <t>象牙村主道拓宽项目</t>
  </si>
  <si>
    <t>村主道拓宽2米*4.4公里</t>
  </si>
  <si>
    <t>提升村民生产生活条件</t>
  </si>
  <si>
    <t>农田水利</t>
  </si>
  <si>
    <t>九子组，付斗组，船岭组，蛇头组水渠建设5000米</t>
  </si>
  <si>
    <t>水稻育种基地</t>
  </si>
  <si>
    <t>50亩水稻育种基地，
完善水利设施等</t>
  </si>
  <si>
    <t>1、群众参与项目建设投工投劳，预计吸纳5名劳动人员，每户增收超过两千元；2、项目建成后，可带动当地20人以上就业，年增收3000元以上；3、每年可为村集体增收纯收入1.2万元以上。</t>
  </si>
  <si>
    <t>试验
田基地</t>
  </si>
  <si>
    <t>试验田基地
完善水利设施100亩</t>
  </si>
  <si>
    <t>1、群众参与项目建设投工投劳，预计吸纳5名劳动人员，每户增收超过两千元；2、项目建成后，可带动当地20人以上就业，年增收3000元以上；3、每年可为村集体增收纯收入5万元以上。</t>
  </si>
  <si>
    <t>竹头通组路堡坎</t>
  </si>
  <si>
    <t>维修</t>
  </si>
  <si>
    <t>上湾村</t>
  </si>
  <si>
    <t>混凝土</t>
  </si>
  <si>
    <t>248</t>
  </si>
  <si>
    <t>群众参与项目建设投工投劳，预计吸纳7名劳动人员，每户增收超过两千元</t>
  </si>
  <si>
    <t>坪盆脑水渠</t>
  </si>
  <si>
    <t>群众参与项目建设投工投劳，预计吸纳9名劳动人员，每户增收超过两千元</t>
  </si>
  <si>
    <t>大屋组至范屋组路面硬化</t>
  </si>
  <si>
    <t>路基平整、路面硬化</t>
  </si>
  <si>
    <t>竹头水渠</t>
  </si>
  <si>
    <t>群众参与项目建设投工投劳，预计吸纳15名劳动人员，每户增收超过两千元</t>
  </si>
  <si>
    <t>下湾村部至大船大坳道路维修改造</t>
  </si>
  <si>
    <t>新建、改造</t>
  </si>
  <si>
    <t>下湾村</t>
  </si>
  <si>
    <t>道路塌方浆砌堡坎约700立方米，道路修补约2000平方米，新建会车道5个等</t>
  </si>
  <si>
    <t>2000</t>
  </si>
  <si>
    <t>改善生产生活条件，项目施工期间可带动12人参与务工，人均增收2000元以上。</t>
  </si>
  <si>
    <t>下湾至黄坑片道路维修改造</t>
  </si>
  <si>
    <t>道路修补约2500平方米，新建会车道6个等</t>
  </si>
  <si>
    <t>2500</t>
  </si>
  <si>
    <t>改善生产生活条件，项目施工期间可带动10人参与务工，人均增收2200元以上。</t>
  </si>
  <si>
    <t>下湾村灌溉水渠修建项目</t>
  </si>
  <si>
    <t>新建水渠约1000米，水渠维修约3000米等（30*40）</t>
  </si>
  <si>
    <t>改善生产生活条件，覆盖农田约160亩，项目施工期间可带动8人参与务工，人均增收2500元以上。</t>
  </si>
  <si>
    <t>新建香炉桥</t>
  </si>
  <si>
    <t>新建大桥（宽6米，长6米）等</t>
  </si>
  <si>
    <t>改善生产生活条件，项目施工期间可带动9人参与务工，人均增收2600元以上。</t>
  </si>
  <si>
    <t>新建中村至寨下水渠</t>
  </si>
  <si>
    <t>新建水陂1座，新建30*40水渠约400米等</t>
  </si>
  <si>
    <t>改善生产生活条件，覆盖农田约40亩，垂钓基地3个，项目施工期间可带动8人参与务工，人均增收2500元以上。</t>
  </si>
  <si>
    <t>下星屋至黄龙坝仙人岩电站道路拓宽</t>
  </si>
  <si>
    <t>新溪村</t>
  </si>
  <si>
    <t>道路拓宽</t>
  </si>
  <si>
    <t>1200</t>
  </si>
  <si>
    <t>发展乡村旅游，增加就业人数2人、群众满意度96%、改善人居环境。</t>
  </si>
  <si>
    <t>新溪村小黄姜种植基地打造</t>
  </si>
  <si>
    <t>小黄姜基地打造10亩及配套设施建设</t>
  </si>
  <si>
    <t>10亩</t>
  </si>
  <si>
    <t>增加就业人数11人、增加村集体经济收入5000元每年、群众满意度95%</t>
  </si>
  <si>
    <t>梅里通组路项目</t>
  </si>
  <si>
    <t>梅里村</t>
  </si>
  <si>
    <t>3米宽道路硬化约210米</t>
  </si>
  <si>
    <t>210</t>
  </si>
  <si>
    <t>农户通过投工投劳等形式积极参与项目建设，年均增加务工收入3000元左右，满意度达96%以上。</t>
  </si>
  <si>
    <t>梅里脐橙基地项目</t>
  </si>
  <si>
    <t>梅里村脐橙基地约25亩，土地平整、打带，树苗种植等</t>
  </si>
  <si>
    <t>（一）发展村集体产业，引领村级产业发展，每年可为村集体增收2万元以上。
（二）项目建成后，可吸纳约6人就业，人均月工资2200元以上。
（三）项目建设过程中可带动约8人就业，人均获得工资收入3000元以上。</t>
  </si>
  <si>
    <t>营前镇木材加工厂</t>
  </si>
  <si>
    <t>石溪村</t>
  </si>
  <si>
    <t>省定
重点村</t>
  </si>
  <si>
    <t>场地平整1200平方米，厂房硬化1000平方米，加工生产线购置及配套设施</t>
  </si>
  <si>
    <t>（一）发展村集体产业，引领村级产业发展，每年可为村集体增收5万元以上。
（二）项目建成后，可吸纳约12人就业，人均月工资2300元以上。
（三）项目建设过程中可带动约13人就业，人均获得工资收入3000元以上。</t>
  </si>
  <si>
    <t>合河村环境整治提升</t>
  </si>
  <si>
    <t>合河村</t>
  </si>
  <si>
    <t>道路改造1000平方米，庭院整治及附属设施完善</t>
  </si>
  <si>
    <t>蕉里村环境整治提升</t>
  </si>
  <si>
    <t>道路改造300平方米，庭院整治及附属设施完善</t>
  </si>
  <si>
    <t>梅里村环境整治提升</t>
  </si>
  <si>
    <t>道路改造200平方米，庭院整治及附属设施完善</t>
  </si>
  <si>
    <t>新溪村环境整治提升</t>
  </si>
  <si>
    <t>蛛岭村环境整治提升</t>
  </si>
  <si>
    <t>道路改造600平方米，庭院整治及附属设施完善</t>
  </si>
  <si>
    <t>感坑坑口至坑尾主干道改造</t>
  </si>
  <si>
    <t>感坑主干道改造长3605米、宽5米</t>
  </si>
  <si>
    <t>改善当地居民生产、生活出行，提高当地居民生活水平。</t>
  </si>
  <si>
    <t>上丰村主干道道路硬化</t>
  </si>
  <si>
    <t>上丰村</t>
  </si>
  <si>
    <t>县重点
帮扶村</t>
  </si>
  <si>
    <t>村主干道扩宽长2600米、宽5米</t>
  </si>
  <si>
    <t>5200</t>
  </si>
  <si>
    <t>方便1000余人出行，可带动8人务工，人均年收入可增加1000元以上</t>
  </si>
  <si>
    <t>崖坑村中心组至坑尾组道路硬化</t>
  </si>
  <si>
    <t>崖坑村坑尾、庙下、中心组公路硬化长2500米，宽5米</t>
  </si>
  <si>
    <t>上丰村脐橙基地产业配套建设</t>
  </si>
  <si>
    <t>脐橙储藏室、分拣中心及相关配套设施</t>
  </si>
  <si>
    <t>可带动10人务工，人均年收入可增加1000元以上</t>
  </si>
  <si>
    <t>南村红星农田灌溉</t>
  </si>
  <si>
    <t>南村村</t>
  </si>
  <si>
    <t>红星联组水机房建设、灌溉水渠2000米</t>
  </si>
  <si>
    <t>改善农田灌溉设施，满足生产需求。</t>
  </si>
  <si>
    <t>红星联组水机房建设、小农水灌溉项目</t>
  </si>
  <si>
    <t>南村码头农田灌溉</t>
  </si>
  <si>
    <t>梅孜、码头水机房建设、灌溉水渠1600米</t>
  </si>
  <si>
    <t>梅孜、码头水机房建设、小农水灌溉项目</t>
  </si>
  <si>
    <t>南村埠前农田灌溉</t>
  </si>
  <si>
    <t>埠前水机房建设、灌溉水渠800米</t>
  </si>
  <si>
    <t>埠前水机房建设、小农水灌溉项目</t>
  </si>
  <si>
    <t>南村农田水利建设项目</t>
  </si>
  <si>
    <t>山塘堤坝80米维护和农田灌溉的建设</t>
  </si>
  <si>
    <t>山塘维护和农田灌溉的建设</t>
  </si>
  <si>
    <t>崖坑村六安瓜片茶叶基地完善配套设施工程</t>
  </si>
  <si>
    <t>铺设水沟3000米，蓄水池、抽水设备等配套设施</t>
  </si>
  <si>
    <t>（一）发展村集体产业，引领村级产业发展，助力乡村振兴。               （二）群众参与项目建设投工投劳，预计吸纳11名劳动人员，每户预计增收4000元。</t>
  </si>
  <si>
    <t>崖坑村中心组乡村振兴建设点</t>
  </si>
  <si>
    <r>
      <t>道路硬化1000m</t>
    </r>
    <r>
      <rPr>
        <vertAlign val="superscript"/>
        <sz val="10"/>
        <color indexed="8"/>
        <rFont val="宋体"/>
        <family val="0"/>
      </rPr>
      <t>2</t>
    </r>
    <r>
      <rPr>
        <sz val="10"/>
        <color indexed="8"/>
        <rFont val="宋体"/>
        <family val="0"/>
      </rPr>
      <t>、余坪硬化1000m</t>
    </r>
    <r>
      <rPr>
        <vertAlign val="superscript"/>
        <sz val="10"/>
        <color indexed="8"/>
        <rFont val="宋体"/>
        <family val="0"/>
      </rPr>
      <t>2</t>
    </r>
    <r>
      <rPr>
        <sz val="10"/>
        <color indexed="8"/>
        <rFont val="宋体"/>
        <family val="0"/>
      </rPr>
      <t>，庭院整治等配套设施建设</t>
    </r>
  </si>
  <si>
    <t>崖坑村安子组乡村振兴建设点</t>
  </si>
  <si>
    <r>
      <t>道路硬化1000m</t>
    </r>
    <r>
      <rPr>
        <vertAlign val="superscript"/>
        <sz val="10"/>
        <color indexed="8"/>
        <rFont val="宋体"/>
        <family val="0"/>
      </rPr>
      <t>2</t>
    </r>
    <r>
      <rPr>
        <sz val="10"/>
        <color indexed="8"/>
        <rFont val="宋体"/>
        <family val="0"/>
      </rPr>
      <t>、余坪硬化1500m</t>
    </r>
    <r>
      <rPr>
        <vertAlign val="superscript"/>
        <sz val="10"/>
        <color indexed="8"/>
        <rFont val="宋体"/>
        <family val="0"/>
      </rPr>
      <t>2</t>
    </r>
    <r>
      <rPr>
        <sz val="10"/>
        <color indexed="8"/>
        <rFont val="宋体"/>
        <family val="0"/>
      </rPr>
      <t>、水沟1000m，庭院整治等配套设施建设</t>
    </r>
  </si>
  <si>
    <t>崖坑村庙下组乡村振兴建设点</t>
  </si>
  <si>
    <r>
      <t>道路硬化1000m</t>
    </r>
    <r>
      <rPr>
        <vertAlign val="superscript"/>
        <sz val="10"/>
        <color indexed="8"/>
        <rFont val="宋体"/>
        <family val="0"/>
      </rPr>
      <t>2</t>
    </r>
    <r>
      <rPr>
        <sz val="10"/>
        <color indexed="8"/>
        <rFont val="宋体"/>
        <family val="0"/>
      </rPr>
      <t>、余坪硬化500m</t>
    </r>
    <r>
      <rPr>
        <vertAlign val="superscript"/>
        <sz val="10"/>
        <color indexed="8"/>
        <rFont val="宋体"/>
        <family val="0"/>
      </rPr>
      <t>2</t>
    </r>
    <r>
      <rPr>
        <sz val="10"/>
        <color indexed="8"/>
        <rFont val="宋体"/>
        <family val="0"/>
      </rPr>
      <t>，庭院整治等配套设施建设</t>
    </r>
  </si>
  <si>
    <t>崖坑村坑尾组乡村振兴建设点</t>
  </si>
  <si>
    <r>
      <t>道路硬化1800m</t>
    </r>
    <r>
      <rPr>
        <vertAlign val="superscript"/>
        <sz val="10"/>
        <color indexed="8"/>
        <rFont val="宋体"/>
        <family val="0"/>
      </rPr>
      <t>2</t>
    </r>
    <r>
      <rPr>
        <sz val="10"/>
        <color indexed="8"/>
        <rFont val="宋体"/>
        <family val="0"/>
      </rPr>
      <t>、余坪硬化500m</t>
    </r>
    <r>
      <rPr>
        <vertAlign val="superscript"/>
        <sz val="10"/>
        <color indexed="8"/>
        <rFont val="宋体"/>
        <family val="0"/>
      </rPr>
      <t>2</t>
    </r>
    <r>
      <rPr>
        <sz val="10"/>
        <color indexed="8"/>
        <rFont val="宋体"/>
        <family val="0"/>
      </rPr>
      <t>，庭院整治等配套设施建设</t>
    </r>
  </si>
  <si>
    <t>东塘村村部周边新农村建设点</t>
  </si>
  <si>
    <t>河堤建设80米，混凝土硬化面积500平方米及其他配套设施建设等</t>
  </si>
  <si>
    <t>群众参与项目建设投工投劳，预计吸纳6名劳动人员，每户预计增收5000元。</t>
  </si>
  <si>
    <t>余坪硬化258㎡，道路硬化500㎡、庭院整治18户；</t>
  </si>
  <si>
    <t>东塘村毛屋组（新屋）新农村建设点</t>
  </si>
  <si>
    <t>余坪硬化280㎡，道路硬化460㎡，庭院整治等配套基础设施建设</t>
  </si>
  <si>
    <t>群众参与项目建设投工投劳，预计吸纳4名劳动人员，每户预计增收5000元。</t>
  </si>
  <si>
    <t>余坪硬化280㎡，道路硬化460㎡、庭院整治20户；</t>
  </si>
  <si>
    <t>东塘村毛屋组（石林下）新农村建设点</t>
  </si>
  <si>
    <t>余坪硬化300㎡，道路硬化380㎡，庭院整治等配套基础设施建设</t>
  </si>
  <si>
    <t>余坪硬化300㎡，道路硬化380㎡、庭院整治20户；</t>
  </si>
  <si>
    <t>东塘村毛屋组（老屋）新农村建设点</t>
  </si>
  <si>
    <t>余坪硬化310㎡，道路硬化485㎡，庭院整治等配套基础设施建设</t>
  </si>
  <si>
    <t>群众参与项目建设投工投劳，预计吸纳7名劳动人员，每户预计增收5000元。</t>
  </si>
  <si>
    <t>余坪硬化310㎡，道路硬化485㎡、庭院整治15户；</t>
  </si>
  <si>
    <t>东塘村万屋组（龙口）新农村建设点</t>
  </si>
  <si>
    <t>余坪硬化260㎡，道路硬化230㎡，庭院整治等配套基础设施建设</t>
  </si>
  <si>
    <t>群众参与项目建设投工投劳，预计吸纳8名劳动人员，每户预计增收4000元。</t>
  </si>
  <si>
    <t>东塘村西坑、肖屋组、谢屋组、庙岗上组等山塘维修</t>
  </si>
  <si>
    <t>新建排水涵洞约500米，函管铺设约50米、水渠约2100米等配套设施</t>
  </si>
  <si>
    <t>群众参与项目建设投工投劳，预计吸纳8名劳动人员，每户预计增收6000元。</t>
  </si>
  <si>
    <t>函管铺设约500米、函管铺设约50米、水渠约2100米等配套设施、水渠约2100米等配套设施</t>
  </si>
  <si>
    <t>东塘村农田水利设施项目建设</t>
  </si>
  <si>
    <t>全村新建水渠6250米，规格40x40</t>
  </si>
  <si>
    <t>新建水渠6250米，农业粮食生产配套基础设施建设等</t>
  </si>
  <si>
    <t>东塘村严坑组大棚蔬菜基地通行路扩建</t>
  </si>
  <si>
    <t>扩宽硬化路面0.5米，长1500米，增加必要的堡坎和涵管等设施</t>
  </si>
  <si>
    <t>群众参与项目建设投工投劳，预计吸纳10名劳动人员，每户预计增收5000元。</t>
  </si>
  <si>
    <t>黄龙河东塘段河道堤坝建设</t>
  </si>
  <si>
    <t>浆砌河道护堤2000米，水陂建设等</t>
  </si>
  <si>
    <t>黄龙公路东塘段排水渠建设</t>
  </si>
  <si>
    <t>新建公路排水够4000米规格40x40。</t>
  </si>
  <si>
    <t>黄龙河东塘段河道清理</t>
  </si>
  <si>
    <t>清运河道约8000米，增加必要的堡坎和涵管等设施</t>
  </si>
  <si>
    <t>东塘村果业基地建设</t>
  </si>
  <si>
    <t>新建果业基地50亩，增加道路，水渠等配套设施</t>
  </si>
  <si>
    <t>吸纳部分村民务工，每户预计增收5000元。</t>
  </si>
  <si>
    <t>增加村集体收入</t>
  </si>
  <si>
    <t>丰岗村脐橙基地建设项目</t>
  </si>
  <si>
    <t>丰岗村</t>
  </si>
  <si>
    <t>基地扩建、原基地完善水电设施和道路设施</t>
  </si>
  <si>
    <t>40</t>
  </si>
  <si>
    <t>可带动50户、160人受益</t>
  </si>
  <si>
    <t>丰岗村光伏电站改建提升项目</t>
  </si>
  <si>
    <t>规范布置维修光伏发电站</t>
  </si>
  <si>
    <t>可带动43户155人</t>
  </si>
  <si>
    <t>坑中村300亩脐橙基地建设</t>
  </si>
  <si>
    <t>开挖300亩梯带再平整、新修建简易便道2000米、宽度6米</t>
  </si>
  <si>
    <t>群众参与项目建设投工投劳，预计吸纳20名劳动人员，每户预计增收5000元。</t>
  </si>
  <si>
    <t>开挖平整300亩梯带，新修2公里道路，新修蓄水池5个</t>
  </si>
  <si>
    <t>坑中村卫东片新农村建设点</t>
  </si>
  <si>
    <t>道路硬化500平方米，庭院整治等配套设施建设</t>
  </si>
  <si>
    <t xml:space="preserve">改善人居环境、村内基础设施条件，满足生产需求，巩固脱贫成效，为乡村振兴夯实基础。
</t>
  </si>
  <si>
    <t>58</t>
  </si>
  <si>
    <t>208</t>
  </si>
  <si>
    <t>坑中村团结片新农村建设点</t>
  </si>
  <si>
    <t>道路硬化480平方米，庭院整治等配套设施建设</t>
  </si>
  <si>
    <t>53</t>
  </si>
  <si>
    <t>212</t>
  </si>
  <si>
    <t>坑中村油茶基地配套提升工程</t>
  </si>
  <si>
    <t>油茶林改造100亩，硬化道路250米</t>
  </si>
  <si>
    <t>群众参与项目建设投工投劳，预计吸纳10名劳动人员，每户预计增收3000元。</t>
  </si>
  <si>
    <t>改造油茶林100亩，硬化道路250米</t>
  </si>
  <si>
    <t>坑中村前进组担水坑水渠灌溉</t>
  </si>
  <si>
    <t>新建80*80灌溉水渠800米</t>
  </si>
  <si>
    <t>新建80*80灌溉水渠800米，解决50亩农田灌溉用水。</t>
  </si>
  <si>
    <t>52</t>
  </si>
  <si>
    <t>214</t>
  </si>
  <si>
    <t>合溪村小坑基地脐橙基地建设项目</t>
  </si>
  <si>
    <t>合溪村</t>
  </si>
  <si>
    <t>55</t>
  </si>
  <si>
    <t>可带动65户、189人受益</t>
  </si>
  <si>
    <t>合溪村光伏电站改建提升项目</t>
  </si>
  <si>
    <t>可带动60户219人</t>
  </si>
  <si>
    <t>合溪村仙人片原强旺油茶基地水利维修项目</t>
  </si>
  <si>
    <t>新建一座桥3.5米*6米，新建水渠1500米，新建下田板1000米</t>
  </si>
  <si>
    <t>可带动90户、324人受益</t>
  </si>
  <si>
    <t>龙头村集体经济增收光伏电站建设</t>
  </si>
  <si>
    <t>土地平整硬化2500㎡，建设光伏电站200千瓦</t>
  </si>
  <si>
    <t>增加村集体收入。</t>
  </si>
  <si>
    <t>龙头西坑等小组农田水利灌溉建设</t>
  </si>
  <si>
    <t>西坑新建3个2米*3米*0.5米水陂，新建水渠300米，禾背坑建水渠150米，水库面建水陂1个2米*3米*0.5米，窑下建水渠250米，羊西坑建水渠200米，老屋门口建水渠150米，横坑修建水陂1个2米*3米*0.5米，社口路段水渠200米。</t>
  </si>
  <si>
    <t>改善农田水利设施条件，满足生产需求，提高农户种植收入。</t>
  </si>
  <si>
    <t>龙头新塘组等修建入户路</t>
  </si>
  <si>
    <t>修建温天营、余作芬、邝先宝、刘烈兆共4户入户路450米</t>
  </si>
  <si>
    <t>龙头许排组修建通组路</t>
  </si>
  <si>
    <t>许排组脐橙基地羊西坑道路硬化1500米</t>
  </si>
  <si>
    <t>龙头新塘组水产孵化基地</t>
  </si>
  <si>
    <t>改造10亩荷花塘为鱼苗孵化基地，清淤泥、硬化塘边</t>
  </si>
  <si>
    <t>养殖基地</t>
  </si>
  <si>
    <t>农户适当投工投劳改善生产条件和农村人居环境，实现增收致富。农户参与适当务工，获得收入。</t>
  </si>
  <si>
    <t>感坑村农田灌溉设施工程</t>
  </si>
  <si>
    <t>水渠改造长1500米、水陂等</t>
  </si>
  <si>
    <t>感坑村坪田坝罗氏宗祠房屋周边环境整治</t>
  </si>
  <si>
    <t>2024年1月-12月</t>
  </si>
  <si>
    <t>房屋整治1200平方米，环境整治等</t>
  </si>
  <si>
    <t>感坑村坪田坝、
蔬菜大棚周边环境整治</t>
  </si>
  <si>
    <t>村庄环境整治5000平方米</t>
  </si>
  <si>
    <t>感坑村坪田坝河堤岸边鱼塘周边环境整治</t>
  </si>
  <si>
    <t>村庄环境整治1300平方米，完善公共基础设施</t>
  </si>
  <si>
    <t>感坑村坪田坝坝尾周边环境整治</t>
  </si>
  <si>
    <t>村庄环境整治3000平方米及周边基础设施</t>
  </si>
  <si>
    <t>村庄环境整治3000平方米及周边基础设施提升</t>
  </si>
  <si>
    <t>感坑村坪田坝停车场、
蔬菜大棚周边环境整治</t>
  </si>
  <si>
    <t>坑中村前进组新农村建设点</t>
  </si>
  <si>
    <t>2024年1月-2024年11月</t>
  </si>
  <si>
    <t>村部入口美化绿化提升、沿线农房建筑风貌改造提升（含赤膊墙粉刷）及对菜园、鸡鸭舍进行统一修整、管理，修缮道路，对不规范现象及时拆除整改</t>
  </si>
  <si>
    <t>坑中村团结组入户路建设</t>
  </si>
  <si>
    <t>新建入户路200米，续建、改建入户路800米。</t>
  </si>
  <si>
    <t>信地畲族村环村部周边环境整治</t>
  </si>
  <si>
    <t>平富乡</t>
  </si>
  <si>
    <t>信地畲族村</t>
  </si>
  <si>
    <t>硬化路面100平方米；堡坎30立方米；碎石铺设150平方米；人工场地平整800平方米等</t>
  </si>
  <si>
    <t>统战部、农业农村局</t>
  </si>
  <si>
    <t>平富乡骆炳铮</t>
  </si>
  <si>
    <t>信地畲族村河道治理提升</t>
  </si>
  <si>
    <t>河堤建设长1150米，高2米，宽1米；生态拦水坝2座，长6米，宽1.5米，高1.5米</t>
  </si>
  <si>
    <t>统战部、水利局</t>
  </si>
  <si>
    <t>信地畲族村进村道路提升</t>
  </si>
  <si>
    <t>路基塌方13处砌堡坎建设150立方米。对信地通村道路7公里进行治理等</t>
  </si>
  <si>
    <t>信地畲族村兰溪步道建设（二期）</t>
  </si>
  <si>
    <t>步道建设900平方米等</t>
  </si>
  <si>
    <t>井头片区防护堡坎建设</t>
  </si>
  <si>
    <t>庄前村</t>
  </si>
  <si>
    <t>浆砌块石堡坎900立方米等</t>
  </si>
  <si>
    <t xml:space="preserve">
群众参与项目建设投工投劳，预计吸纳7名劳动人员，每户预计增收3000元。</t>
  </si>
  <si>
    <t>庄前村水毁修复项目</t>
  </si>
  <si>
    <t>井头片新建30*30水圳300米；直径50厘米涵管40米；人行桥梁一座（长10米，宽1.2米）；堡坎建设长150米，高3米等</t>
  </si>
  <si>
    <t>刘屋脐橙种植基地</t>
  </si>
  <si>
    <t>新植脐橙100亩（含打带），配套储肥、灌溉设施各一套等</t>
  </si>
  <si>
    <t>1.流转林地30亩，群众获得流转费。
2，群众参与项目建设，预计吸纳8名劳动人员，每户预计增收2000元。
3.出租给经营主体，带动村集体收益预计1万元，60%用于公益性岗位等。</t>
  </si>
  <si>
    <t>石板头片区人居环境整治</t>
  </si>
  <si>
    <t>对庄前村主干道1500米道路进行修缮改造，路面修补100平方米，路沿石建设100米；入户路建设长40米，宽3.5米等</t>
  </si>
  <si>
    <t>新建农产品仓储、加工中心</t>
  </si>
  <si>
    <t>新建农产品仓储、加工中心270平方米；加工设备一套</t>
  </si>
  <si>
    <t>庄前村道路提升改造</t>
  </si>
  <si>
    <t>路面硬化1000平方米等</t>
  </si>
  <si>
    <t xml:space="preserve">
群众参与项目建设投工投劳，预计吸纳6名劳动人员，每户预计增收3000元。</t>
  </si>
  <si>
    <t>横岭组农田机耕道建设</t>
  </si>
  <si>
    <t>横坑畲族村</t>
  </si>
  <si>
    <t>碎石铺设300平方米；160米长，1米直径的涵管</t>
  </si>
  <si>
    <t xml:space="preserve">
群众参与项目建设投工投劳，预计吸纳5名劳动人员，每户预计增收3000元。</t>
  </si>
  <si>
    <t>横坑村基础设施建设</t>
  </si>
  <si>
    <t>横岭组至石桥组新建水渠500米，40×40厘米；乌石组两段水渠维修，一段150米，一段20米；黄沙组新建水渠30*30标准50米;车碓组新建水渠40米；乌石组堡坎建设35立方米；耙头组河道堡坎78立方米；车碓组水渠40米，30×30厘米；横岭组至石桥组1500米河道治理，清淤及杂草清理</t>
  </si>
  <si>
    <t xml:space="preserve">
群众参与项目建设投工投劳，预计吸纳5名劳动人员，每户预计增收4000元。</t>
  </si>
  <si>
    <t>横坑村荷花基地沿河堡坎建设</t>
  </si>
  <si>
    <t>浆砌块石堡坎660立方米等</t>
  </si>
  <si>
    <t xml:space="preserve">
群众参与项目建设投工投劳，预计吸纳10名劳动人员，每户预计增收3000元。</t>
  </si>
  <si>
    <t>庄坑村桥梁建设</t>
  </si>
  <si>
    <t>庄坑村</t>
  </si>
  <si>
    <t>石桥片产业桥梁建设一座，长5米，宽3.5米；崔屋组通组桥梁建设，长6米，宽3.5米；塘头组桥梁建设，长5.5米，宽3.5米；桥墩两边堡坎60立方米等</t>
  </si>
  <si>
    <t>庄坑村水毁修复工程</t>
  </si>
  <si>
    <t>竹蒿片：桥梁两端扩宽5米，堡坎建设长20米，宽1米，高2.5米；水陂修复，水陂底部镂空处浇灌混凝土2立方米，两边堡坎建设40立方米；水毁河堤建设堡坎30立方米；堵塞河道清理750立方米</t>
  </si>
  <si>
    <t>庄坑村村道破损路面修复</t>
  </si>
  <si>
    <t>进村7公里道路进行巩固改造，破损路面修补500平方米，堡坎建设50立方米等</t>
  </si>
  <si>
    <t>进村7公里道路进行巩提升改造，破损路面修补500平方米，堡坎建设50立方米等</t>
  </si>
  <si>
    <t>庄坑村石桥片示范点建设</t>
  </si>
  <si>
    <t>道路破损修补100平方米，堡坎30立方米，环境整治1000平方米等</t>
  </si>
  <si>
    <t>庄坑村旱坳片示范点建设</t>
  </si>
  <si>
    <t>环境整治1200平方米及相关设施建设</t>
  </si>
  <si>
    <t>平富村虎头片基础设施建设</t>
  </si>
  <si>
    <t>平富村</t>
  </si>
  <si>
    <t>余坪硬化350平方米；浆砌块料165立方米；碎石铺设420平方米；铺种草皮102平方米；整理场地850平方米等</t>
  </si>
  <si>
    <t>平富村虎头至高艮下水毁修复工程</t>
  </si>
  <si>
    <t>毛石混凝土堡坎长30米，高2.5米，宽1米；毛石混凝土基础长23米，宽1米，高1米；浆砌片石堡坎长135米，宽1米，高2.7米；桥梁一座，长8米，宽3.5米等</t>
  </si>
  <si>
    <t>平富村高艮下产业桥梁建设</t>
  </si>
  <si>
    <t>新建产业桥梁一座，长9米，宽3.5米；桥墩两边堡坎40立方米。</t>
  </si>
  <si>
    <t>平富村上下湾堡坎建设</t>
  </si>
  <si>
    <t>新建堡坎，长300米，宽1米，高2米；生产便桥一座宽3.5米，长5米</t>
  </si>
  <si>
    <t xml:space="preserve">
群众参与项目建设投工投劳，预计吸纳8名劳动人员，每户预计增收3000元。</t>
  </si>
  <si>
    <t>平富村消防站至虎头片基础设施建设</t>
  </si>
  <si>
    <t>生态护坡建设100平方米；消防站至虎头片道路白改黑，第一段长200米，宽4.5米；第二段长400米，宽3.5米。</t>
  </si>
  <si>
    <t>燕子岩旅客服务中心建设</t>
  </si>
  <si>
    <t>向前村</t>
  </si>
  <si>
    <t>砖混结构建筑100平方米；地面硬化400平方米；水沟100米；污水处理设备一套等</t>
  </si>
  <si>
    <t>休闲农业与乡村旅游</t>
  </si>
  <si>
    <t>平富乡集中供水老旧管网改造</t>
  </si>
  <si>
    <t>平富乡集中供水老旧主管改造2000米（PE管110），老旧支管改造800米（50PE管),破旧水表更换45个等</t>
  </si>
  <si>
    <t>村部周边老旧水管改造800米（50PE管),破旧水表更换45个</t>
  </si>
  <si>
    <t>向前村基础设施建设</t>
  </si>
  <si>
    <t>平富村苦追组至沙坪组组路维修500米，宽3.5米；磨形片高标准农田机耕道连接机耕桥一座长5米，宽3米；磨形片水毁修复长7米，高3.5米，宽1米；上弦组农田灌溉损坏需维修约800米；雁鹅组农田灌溉水陂一座长6米，宽1米，高2米，水渠维修50米</t>
  </si>
  <si>
    <t>农产品厂房设备提升</t>
  </si>
  <si>
    <t>对保鲜冷冻库50平方米进行增加保鲜制冷设备；产业道路扩宽至4.5米，长150米；脐橙分拣、包装设备一套</t>
  </si>
  <si>
    <t>农产品仓储保鲜冷链基础设施建设</t>
  </si>
  <si>
    <t>一）吸纳2户贫困户就业，每户每年预计增收3000元。
（二）投产后出租给经营主体题，预计每年增加村集体收入增加1万元，预计收益的60%可用于公益性岗位等。</t>
  </si>
  <si>
    <t>上寨村罗洞片冷库建设</t>
  </si>
  <si>
    <t>上寨村</t>
  </si>
  <si>
    <t>红色名村</t>
  </si>
  <si>
    <t>建设冷库90平方米，冷库配套设施两套，排水沟100米，余坪硬化200平方米等</t>
  </si>
  <si>
    <t>一）就业岗位增加5个，每户每年预计增收3000元。
（二）投产后出租给经营主体题，预计每年增加村集体收入增加1万元，预计收益的60%可用于公益性岗位等。</t>
  </si>
  <si>
    <t>上寨村道路硬化工程</t>
  </si>
  <si>
    <t>坳背组通组路硬化150米*3米；马坳通组路250*3.5米等</t>
  </si>
  <si>
    <t>上寨村万背组桥梁建设</t>
  </si>
  <si>
    <t>万背组通组桥梁一座10米*4米</t>
  </si>
  <si>
    <t>上寨村马料组通组路硬化工程</t>
  </si>
  <si>
    <t>马料组通组路硬化，长2200米，宽3米</t>
  </si>
  <si>
    <t>上寨村基础设施建设</t>
  </si>
  <si>
    <t>坪头坑生产片水圳250米（30公分*30公分）、暖塘片水圳350米（30公分*30公分）；环境整治500平方米等。</t>
  </si>
  <si>
    <t>上寨村河道治理建设</t>
  </si>
  <si>
    <t>河道扩宽50平方米，河道堡坎建设500立方米等</t>
  </si>
  <si>
    <t>大潭村农田水利设施建设</t>
  </si>
  <si>
    <t>大潭村</t>
  </si>
  <si>
    <t>现浇水渠1200米</t>
  </si>
  <si>
    <t>店上片乡村振兴示范点建设</t>
  </si>
  <si>
    <t>房屋维修加固600平方米，余坪硬化500平方米，道路沿线安装路灯35盏</t>
  </si>
  <si>
    <t>圳背片乡村振兴示范点建设</t>
  </si>
  <si>
    <t>余坪道路硬化280平方米，道路沿线安装路灯15盏，建设美丽庭院5户及环境整治</t>
  </si>
  <si>
    <t>大潭村堡坎建设</t>
  </si>
  <si>
    <t>建设防洪堡坎500立方米等</t>
  </si>
  <si>
    <t xml:space="preserve">
群众参与项目建设投工投劳，预计吸纳9名劳动人员，每户预计增收3000元。</t>
  </si>
  <si>
    <t>大潭村县道道路拓宽（二期）</t>
  </si>
  <si>
    <t>道路拓宽至5米，长度2.2公里</t>
  </si>
  <si>
    <t>新桥片基础设施建设</t>
  </si>
  <si>
    <t>浆砌片石堡坎600立方米，游步道建设长340米，宽1.2米；安全设施建设310米等</t>
  </si>
  <si>
    <t>燕子岩步道建设</t>
  </si>
  <si>
    <t>步道建设长2000米，宽1.5米；安全防护设施建设2000米等</t>
  </si>
  <si>
    <t>高峰村桥梁建设工程</t>
  </si>
  <si>
    <t>五指峰乡</t>
  </si>
  <si>
    <t>高峰村</t>
  </si>
  <si>
    <t>新建桥梁一座，长8米，宽6.5米及附属工程建设</t>
  </si>
  <si>
    <t>8</t>
  </si>
  <si>
    <t>据实奖补</t>
  </si>
  <si>
    <t>促进本村产业发展，方便群众出行，预计带动群众120户385人，提高群众种植积极性，户年均增收0.2万元，带动村集体经济发展，年增收2万元，群众满意度达92%。</t>
  </si>
  <si>
    <t>新建桥梁一座</t>
  </si>
  <si>
    <t>五指峰乡黄斌斌</t>
  </si>
  <si>
    <t>黄桃基地道路硬化</t>
  </si>
  <si>
    <t>黄竹头村</t>
  </si>
  <si>
    <t>道路硬化450米（宽3.5米），排水沟建设</t>
  </si>
  <si>
    <t>450</t>
  </si>
  <si>
    <t>1、促进本村产业发展，方便群众出行；2、桃园基地管理带动就业务工5户22人，其中脱贫户2户7人，户均年增收6000元；3、项目建设带动就业务工6户23人，其中脱贫户1户5人，监测户1户4人，户均年增收5000元；；4、村集体经济收益1万元，预计70%收益以分红、公益性事业建设等方式用于脱贫人口</t>
  </si>
  <si>
    <t>黄竹头村箬叶种植基地建设</t>
  </si>
  <si>
    <t>箬叶种植40亩及附属设施建设</t>
  </si>
  <si>
    <t>40亩</t>
  </si>
  <si>
    <t>1、土地流转10户39人，其中脱贫户6户23人，监测户1户3人，预计流转40亩，每亩每年200元；2、项目建设带动就业务工7户23人，其中脱贫户2户5人，监测户1户2人，户均年增收5000元；；4、村集体经济收益2万元，预计70%收益以分红、公益性事业建设等方式用于脱贫人口</t>
  </si>
  <si>
    <t>夏秋茶基地建设</t>
  </si>
  <si>
    <t>搭建钢架棚、其它房屋改造</t>
  </si>
  <si>
    <t>1、茶叶加工厂带动农户就业务工，预计带动17户36人，户年均增收0.6万元；2、茶叶加工厂以市场价格收购周边农户的鲜叶，带动周边茶叶产业发展，预计带动120户380人，户年均增收0.45万元；3、村集体经济收益1.5万元，预计70%收益以分红、公益性事业建设等方式用于脱贫人口</t>
  </si>
  <si>
    <t>搭建钢架棚600平方米，其它房屋改造</t>
  </si>
  <si>
    <t>鹅形村齐云山上山桥建设</t>
  </si>
  <si>
    <t>鹅形村</t>
  </si>
  <si>
    <t>拆建桥梁一座，长18米，宽6.5米及附属工程建设</t>
  </si>
  <si>
    <t>项目建设带动周边群众务工就业，预计带动7户15人，年均增收0.3万元，提高村内基础设施条件，改善人居环境，道路出行安全。</t>
  </si>
  <si>
    <t>桥面10米、桥墩5个
桥宽3.5米</t>
  </si>
  <si>
    <t>齐云山水涧民宿改造提升项目</t>
  </si>
  <si>
    <t>防洪堤建设50米及块料铺设</t>
  </si>
  <si>
    <t>1、民宿产业发展，带动周边群众务工就业，预计带动9户35人，年均增收0.5万元；2、项目建设带动就业务工10户34人，户均年增收0.5元；</t>
  </si>
  <si>
    <t>齐云印象民宿改造提升项目</t>
  </si>
  <si>
    <t>饮水工程、余坪吸水砖铺设140平方米、塑木平台建设等</t>
  </si>
  <si>
    <t>1、民宿产业发展，带动周边群众务工就业，预计带动11户37人，年均增收0.5万元；2、项目建设带动就业务工8户31人，户均年增收0.5元；</t>
  </si>
  <si>
    <t>饮水工程1处、余坪吸水砖铺设140平方米、塑木平台建设</t>
  </si>
  <si>
    <t>小横河组公路硬化</t>
  </si>
  <si>
    <t>黄沙坑村</t>
  </si>
  <si>
    <t>公路硬化长0.6千米，宽3.5米</t>
  </si>
  <si>
    <t>粟米组道路扩宽</t>
  </si>
  <si>
    <t>道路扩宽硬化长1.5千米，宽2米</t>
  </si>
  <si>
    <t>提高村内基础设施条件，改善人居环境，道路出行安全。</t>
  </si>
  <si>
    <t>黄沙坑村箬叶种植基地建设</t>
  </si>
  <si>
    <t>箬叶种植60亩及附属设施建设</t>
  </si>
  <si>
    <t>60</t>
  </si>
  <si>
    <t>1、土地流转12户41人，其中脱贫户5户16人，监测户1户3人，预计流转40亩，每亩每年200元；2、项目建设带动就业务工7户21人，其中脱贫户2户5人，监测户1户2人，户均年增收5000元；；4、村集体经济收益2万元，预计70%收益以分红、公益性事业建设等方式用于脱贫人口</t>
  </si>
  <si>
    <t>墩头泉水坑道路建设</t>
  </si>
  <si>
    <t>象形村</t>
  </si>
  <si>
    <t>路面硬化长约1000米，宽3.5米</t>
  </si>
  <si>
    <t>项目建设带动周边群众务工就业，预计带动6户12人，年均增收0.3万元，改善人居环境、村内基础设施条件，补短板提高乡村居住条件及出行，提升群众各自发展产业积极性，提高收入。</t>
  </si>
  <si>
    <t>路面硬化3500平方米</t>
  </si>
  <si>
    <t>村企合作和裕实业有限公司茶叶生产设施购置</t>
  </si>
  <si>
    <t>网带回潮机1台、茶叶烘干机1台、茶叶揉捻机组4台、茶叶理条机2台及控制系统1套等</t>
  </si>
  <si>
    <t>1、茶叶加工厂带动农户就业务工，预计带动15户59人，户年均增收0.6万元；2、茶叶加工厂以市场价格收购周边农户的鲜叶，带动周边茶叶产业发展，预计带动26户106人，户年均增收0.45万元；3、村集体经济收益1万元，预计70%收益以分红、公益性事业建设等方式用于脱贫人口</t>
  </si>
  <si>
    <t>村企合作齐云峰茶厂设施购置及厂房改造提升</t>
  </si>
  <si>
    <t>茶叶加工机械配套设施购置（茶叶输送机、茶叶杀青机、冷却回潮机、方架揉捻机等（附购置清单））及茶厂改造</t>
  </si>
  <si>
    <t>1、茶叶加工厂带动农户就业务工，预计带动18户68人，户年均增收0.6万元；2、茶叶加工厂以市场价格收购周边农户的鲜叶，带动周边茶叶产业发展，预计带动33户139人，户年均增收0.45万元；3、村集体经济收益1.9万元，预计70%收益以分红、公益性事业建设等方式用于脱贫人口</t>
  </si>
  <si>
    <t>茶叶加工机械配套设施购置（茶叶输送机、茶叶杀青机、冷却回潮机、方架揉捻机等（附购置清单）6套及茶厂改造提升</t>
  </si>
  <si>
    <t>晓水村石斑鱼基地建设工程</t>
  </si>
  <si>
    <t>晓水村</t>
  </si>
  <si>
    <t>新建养殖池塘4个、堡坎（长160米，高2.6米，宽22CM)。不锈钢帆布水池6个、PVC塑料引水管（360米）及铺设等</t>
  </si>
  <si>
    <t>1、生态与养殖基地，带动周边群众务工就业，预计带动9户32人，年均增收0.3万元；2、项目建设带动就业务工10户21人，户均年增收4000元；3、村集体经济收益2万元，预计70%收益以分红、公益性事业建设等方式用于脱贫人口</t>
  </si>
  <si>
    <t>蒲芦洞组新建桥梁一座</t>
  </si>
  <si>
    <t>新建桥梁一座（桥墩三个，长3.5米，高3米，宽1米，桥面长9米，厚30公分）</t>
  </si>
  <si>
    <t>3.5</t>
  </si>
  <si>
    <t>项目建设带动周边群众务工就业，预计带动6户11人，年均增收0.3万元，改善人居环境、村内基础设施条件，补短板提高乡村居住条件及出行，提升群众各自发展产业积极性，提高收入。</t>
  </si>
  <si>
    <t>村企合作竹制品加工厂扩建工程</t>
  </si>
  <si>
    <t>村企合作康源竹制品加工厂扩建</t>
  </si>
  <si>
    <t>1、竹制品加工厂带动农户就业务工，预计带动12户46人，户年均增收0.8万元；2、竹制品加工厂以市场价格收购周边农户的毛竹，带动周边毛竹产业发展，预计带动40户168人，户年均增收0.65万元；3、村集体经济收益1.1万元，预计70%收益以分红、公益性事业建设等方式用于脱贫人口</t>
  </si>
  <si>
    <t>双宵村半山、山舍、鸟鸣山居基础设施改造提升</t>
  </si>
  <si>
    <t>双宵村</t>
  </si>
  <si>
    <t>石砌护坎150立方米，30#排水管40米，填方1100立方米；砖砌步道120平方米及周边设施建设；200m路基硬化</t>
  </si>
  <si>
    <t>1、民宿产业发展，带动周边群众务工就业，预计带动3户15人，年均增收0.5万元；2、项目建设带动就业务工5户23人，户均年增收3500元；3、村集体经济收益1.1万元，预计70%收益以分红、公益性事业建设等方式用于脱贫人口</t>
  </si>
  <si>
    <t>黄沙坑村博爱新农村建设点</t>
  </si>
  <si>
    <t>道路整治维修，路灯10盏灯</t>
  </si>
  <si>
    <t>黄沙坑村黄屋新农村建设点</t>
  </si>
  <si>
    <t>道路硬化250平方米，河边防护栏建设等环境整治</t>
  </si>
  <si>
    <t>黄沙坑村蕉树新农村建设点</t>
  </si>
  <si>
    <t>道路硬化200平方米，河边防护栏建设等环境整治</t>
  </si>
  <si>
    <t>铁石村梅岭桥梁建设项目</t>
  </si>
  <si>
    <t>水岩乡</t>
  </si>
  <si>
    <t>铁石村</t>
  </si>
  <si>
    <t>新建桥梁两座，长25m、宽4.5m桥梁</t>
  </si>
  <si>
    <t>25</t>
  </si>
  <si>
    <t>（一）新建桥梁2座；改善出行条件（二）农户适当投工投劳改善生产条件和发展产业，实现增收致富。（三）农户参与适当务工，获得收入。（四）服务对象满意率96%以上。</t>
  </si>
  <si>
    <t>新建两座，长25m、宽4.5m桥梁</t>
  </si>
  <si>
    <t>水岩乡卢龙</t>
  </si>
  <si>
    <t>铁石村狮形组脐橙园回购项目</t>
  </si>
  <si>
    <t>完善脐橙基地（125亩）生产道路、蓄水池、踏步、山塘维修、抽水泵房等基础设施</t>
  </si>
  <si>
    <t>125</t>
  </si>
  <si>
    <t>（一）就业务工：带动务工就业7人左右，工资每天80元左右，总年收入工资22400元左右，后期带动务工年收入约1.4万元；
（二）带动生产：带动发展产业10亩；
（三）其他方式：增加村集体扶贫资产，增加村集体经济收入每年1.8万元，产生村集体收入分红约1万元。</t>
  </si>
  <si>
    <t>铁石村珠罗片毛竹产业道路建设项目</t>
  </si>
  <si>
    <t>新开长度12000m、宽3.5m的产业便道</t>
  </si>
  <si>
    <t>（一）新建产业路一处（二）农户适当投工投劳改善生产条件和发展产业，实现增收致富。（三）农户参与适当务工，获得收入。（四）服务对象满意率96%以上。</t>
  </si>
  <si>
    <t>新开长度12000m、宽3.5m的产业路</t>
  </si>
  <si>
    <t>铁石村高木通组路硬化项目</t>
  </si>
  <si>
    <t>硬化长1200m宽3.5m厚0.18m通组路</t>
  </si>
  <si>
    <t>（一）硬化道路，改善出行条件（二）农户适当投工投劳改善生产条件和发展产业，实现增收致富。（三）农户参与适当务工，获得收入。（四）服务对象满意率96%以上。</t>
  </si>
  <si>
    <t>铁石村村组道路基础照明项目</t>
  </si>
  <si>
    <t>公共基础照明120盏</t>
  </si>
  <si>
    <t>太乙村七星茶叶种植基地项目</t>
  </si>
  <si>
    <t>太乙村</t>
  </si>
  <si>
    <t>新建茶叶种植基地200亩，新建排水沟、蓄水池、含开挖土地、打带、种植茶苗、施肥、土地流转等建设内容。</t>
  </si>
  <si>
    <t>200</t>
  </si>
  <si>
    <t>1、带动周边农户25人务工就业，每天工资110元左右，总年收入工资13200元左右；              2.预计可增加村集体经济收入7.2万元；  3、土地流转200亩左右，发放流转资金，增加脱贫户收入。</t>
  </si>
  <si>
    <t>新建茶叶种植基地200亩，排水沟、蓄水池、含开挖土地、打带、种植茶苗、土地流转</t>
  </si>
  <si>
    <t>太乙村船形水陂建设项目</t>
  </si>
  <si>
    <t>新建水陂200方（混凝土）</t>
  </si>
  <si>
    <t>（一）改善村内基础设施条件，消除安全隐患，有利群众灌溉，巩固脱贫攻坚成效。
（二）农户适当投工投劳改善生产生活条件，实现增收致富。
（三）农户参与适当务工，获得收入。</t>
  </si>
  <si>
    <t>太乙村上村组灌溉设施建设项目</t>
  </si>
  <si>
    <t>新建水渠（30*30）1000米，水陂1座</t>
  </si>
  <si>
    <t>1000</t>
  </si>
  <si>
    <t>太乙村排上组灌溉设施建设项目</t>
  </si>
  <si>
    <t>新建水渠（30*30）1500米</t>
  </si>
  <si>
    <t>龙门村基础设施照明工程</t>
  </si>
  <si>
    <t>龙门村</t>
  </si>
  <si>
    <t>东山片及下油组安装太阳能路灯</t>
  </si>
  <si>
    <t>（一）改善村内基础设施条件，消除安全隐患，有利群众出行，巩固脱贫攻坚成效。
（二）农户适当投工投劳改善生产生活条件，实现增收致富。
（三）农户参与适当务工，获得收入。</t>
  </si>
  <si>
    <t>安装太阳能路灯60盏</t>
  </si>
  <si>
    <t>龙门村上石组基础设施建设工程</t>
  </si>
  <si>
    <t>硬化人户路400米，宽2.5米</t>
  </si>
  <si>
    <t>（一）改善村内基础设施条件，消除安全隐患，有利群众出行，巩固脱贫攻坚成效。（三）农户参与适当务工，获得收入（二）农户适当投工投劳改善生产生活条件，实现增收致富。</t>
  </si>
  <si>
    <t>硬化入户路1000平方米</t>
  </si>
  <si>
    <t>龙门村高坑茶叶基地建设工程</t>
  </si>
  <si>
    <t>新建高坑组茶叶基地30亩，打带及新植茶苗</t>
  </si>
  <si>
    <t>土地流转：30亩，带动务工就业15人左右，其中脱贫户1户，公益性岗位3人，工资每天80元左右，总年收入工资38000元左右，后期带动务工年收入约2.4万元；
带动生产：带动发展产业10亩；
其他方式：增加村集体扶贫资产，增加村集体经济收入。</t>
  </si>
  <si>
    <t>金盆村脐橙园基地基础设施建设项目</t>
  </si>
  <si>
    <t xml:space="preserve">金盆村
</t>
  </si>
  <si>
    <t>脐橙园内便道2000米，喷淋设施一套，管路5000米</t>
  </si>
  <si>
    <t>年产脐橙5万斤，产值15万余元，带动周边群众20余人就业，增加村集体收入5万元。</t>
  </si>
  <si>
    <t>金盆村</t>
  </si>
  <si>
    <t>金盆村油茶基地回购项目</t>
  </si>
  <si>
    <t>一、收购改造软洞组现有350亩油茶基地（此基地油茶于2014年左右种植现已开始进入丰产期）。</t>
  </si>
  <si>
    <t>350</t>
  </si>
  <si>
    <t>1.带动周边农户10人务工就业，每天工资100元左右，总年收入工资12000元左右                2.预计可增加村集体经济收入5万元</t>
  </si>
  <si>
    <t>金盆村薯面加工作坊建设项目</t>
  </si>
  <si>
    <t>场地平整700平方米、新建钢结构加工作坊间600平方米；购置薯面制作设备2台</t>
  </si>
  <si>
    <t>700</t>
  </si>
  <si>
    <t>1、年产红薯面2万斤，产值35万元；2、带动周边群众20余人就业，日工资80元，增加群众就业收入；3、增加村集体经济收入5万元，流转土地种植红薯，带动农业产业发展。</t>
  </si>
  <si>
    <t>蕉坑村集体经济厂房建设项目</t>
  </si>
  <si>
    <t>蕉坑村</t>
  </si>
  <si>
    <t>场地平整1000平方米，新建活动板房600平方米及配套设施</t>
  </si>
  <si>
    <t>通过链接经营主体，每年可获得租金，增加村集体经济收入每年约5万元；带动周边群众30余人参与务工，日工资80元，增加群众家庭收入。</t>
  </si>
  <si>
    <t>场地平整1000平方米、硬化，新建活动板房600平方米及配套设施</t>
  </si>
  <si>
    <t>蕉坑村公共照明设施建设项目</t>
  </si>
  <si>
    <t>公共基础照明50盏</t>
  </si>
  <si>
    <t>横岭村集体厂房建设项目</t>
  </si>
  <si>
    <t>横岭村</t>
  </si>
  <si>
    <t>新建厂房1500平方米</t>
  </si>
  <si>
    <t>（一）发展村集体产业，引领村级产业发展，每年可为村集体增收4.5万元以上。
（二）项目建成后，可吸纳约4人就业，人均月工资2000元以上。
（三）项目建设过程中可带动约12人就业，人均获得工资收入2000元以上。</t>
  </si>
  <si>
    <t>修建厂房1500平方米</t>
  </si>
  <si>
    <t>横岭村牛角组河道砌筑建设工程项目</t>
  </si>
  <si>
    <t>配套脐橙产业园建设500米</t>
  </si>
  <si>
    <t>500米</t>
  </si>
  <si>
    <t>横岭村老屋组灌溉工程建设项目</t>
  </si>
  <si>
    <t>新建水渠4000米</t>
  </si>
  <si>
    <t>水渠4000米</t>
  </si>
  <si>
    <t>横岭村塅心至围里河道堤坝砌筑建设工程项目</t>
  </si>
  <si>
    <t>河道堤坝砌筑3440立方米</t>
  </si>
  <si>
    <t>横岭村横岭小学背堡坎建设项目</t>
  </si>
  <si>
    <t>砌筑700米高2.5米</t>
  </si>
  <si>
    <t>砌筑700米高2、5米</t>
  </si>
  <si>
    <t>横岭村樟树组灌溉工程建设项目</t>
  </si>
  <si>
    <t>水渠1500米、山塘清淤1000立方米、涵管20米</t>
  </si>
  <si>
    <t>横岭村牌坊至井仔公路维修项目</t>
  </si>
  <si>
    <t>通组道路维修硬化2000米</t>
  </si>
  <si>
    <t>修路2000米</t>
  </si>
  <si>
    <t>古田村基础设施照明建设项目</t>
  </si>
  <si>
    <t>古田村</t>
  </si>
  <si>
    <t>安装太阳能路灯</t>
  </si>
  <si>
    <t>90</t>
  </si>
  <si>
    <t>暗装太阳能路灯</t>
  </si>
  <si>
    <t>古田村淀粉厂基础设施提升工程</t>
  </si>
  <si>
    <t>新增冷库2台</t>
  </si>
  <si>
    <t>（一）发展村集体产业，引领村级产业发展，每年可为村集体增收1.2万元以上。
（二）项目建成后，可吸纳约4人就业，人均月工资2000元以上。
（三）项目建设过程中可带动约5人就业，人均获得工资收入3000元以上。</t>
  </si>
  <si>
    <t>新增冷库</t>
  </si>
  <si>
    <t>高兴村河背通组公路维修及硬化建设项目</t>
  </si>
  <si>
    <t>高兴村</t>
  </si>
  <si>
    <t>道路硬化500米，宽4.5米</t>
  </si>
  <si>
    <t>2250</t>
  </si>
  <si>
    <t>高兴村河背桥梁建设项目</t>
  </si>
  <si>
    <t>建设桥梁一座，长12米，宽4米。</t>
  </si>
  <si>
    <t>12</t>
  </si>
  <si>
    <t>高兴村欧岭基础设施建设项目</t>
  </si>
  <si>
    <t>桥梁8*3.5一座，新开 道路500平方米</t>
  </si>
  <si>
    <t>（一）改善产业基础设施条件，消除安全隐患，有利于产业增收，巩固脱贫攻坚成效。
（二）农户适当投工投劳改善生产生活条件，实现增收致富。
（三）农户参与适当务工，获得收入。</t>
  </si>
  <si>
    <t>新开道路、建设桥梁</t>
  </si>
  <si>
    <t>高兴村坑田水库维修项目</t>
  </si>
  <si>
    <t>维修水库600平方米</t>
  </si>
  <si>
    <t>高兴村高窝茶叶基地基础设施建设项目</t>
  </si>
  <si>
    <t>修建产业便道2000米，铺设水管2000米、修建水池4个</t>
  </si>
  <si>
    <t>高兴村公共照明设施建设项目</t>
  </si>
  <si>
    <t>安装太阳能路灯150盏</t>
  </si>
  <si>
    <t>70</t>
  </si>
  <si>
    <t>崇坑村安子茶叶基地（二期）续建项目</t>
  </si>
  <si>
    <t>崇坑村</t>
  </si>
  <si>
    <t>新建条坡，茶叶种植40亩</t>
  </si>
  <si>
    <t>土地流转：40亩，发放土地流转费200元每亩；就业务工：带动务工就业12人左右，其中脱贫户1户，公益性岗位3人，工资每天80元左右，总年收入工资38000元左右，后期带动务工年收入约2.4万元；
带动生产：带动发展产业10亩；
其他方式：增加村集体扶贫资产，增加村集体经济收入每年约1.8万元，产生村集体收入分红约1万元。</t>
  </si>
  <si>
    <t>崇坑村公共照明设施建设项目</t>
  </si>
  <si>
    <t>安装太阳能路灯100盏</t>
  </si>
  <si>
    <t>100</t>
  </si>
  <si>
    <t>爱联村大塘坑产业便道硬化建设项目</t>
  </si>
  <si>
    <t>爱联村</t>
  </si>
  <si>
    <t>修建产业便道1300米</t>
  </si>
  <si>
    <t>1300</t>
  </si>
  <si>
    <t>（一）发展村集体产业，引领村级产业发展，每年可为村集体增收4万元以上。
（二）项目建成后，可吸纳约4人就业，人均月工资2000元以上。
（三）项目建设过程中可带动约5人就业，人均获得工资收入3000元以上。</t>
  </si>
  <si>
    <t>修建产业便道1200米</t>
  </si>
  <si>
    <t>井仔村群乐片照明设施建设项目</t>
  </si>
  <si>
    <t>井仔村</t>
  </si>
  <si>
    <t>照明设施建设50盏</t>
  </si>
  <si>
    <t>（一）改善村内基础设施条件，消除安全隐患，有利出行，巩固脱贫攻坚成效。
（二）农户适当投工投劳改善生产生活条件，实现增收致富。
（三）农户参与适当务工，获得收入。</t>
  </si>
  <si>
    <t>照明设施建设40盏</t>
  </si>
  <si>
    <t>井仔村举望片灌溉水渠建设项目</t>
  </si>
  <si>
    <t>水渠建设1500米</t>
  </si>
  <si>
    <t>太乙村寨下至横洞道路通组维修及硬化项目</t>
  </si>
  <si>
    <t>2024年1月至2024年12月</t>
  </si>
  <si>
    <t>道路维修及硬化3000平方米</t>
  </si>
  <si>
    <t>3000</t>
  </si>
  <si>
    <t>道路维修及硬化3000平方米，消除安全隐患，解决群众出行问题，提高群众满意度</t>
  </si>
  <si>
    <t>太乙村横洞片建设点</t>
  </si>
  <si>
    <t>2024年1月至2024年13月</t>
  </si>
  <si>
    <t>道路维修500平方米及周边附属设施建设等</t>
  </si>
  <si>
    <t>太乙村七星片建设点</t>
  </si>
  <si>
    <t>2024年1月至2024年14月</t>
  </si>
  <si>
    <t xml:space="preserve"> 会车道450平方米及周边附属设施建设等</t>
  </si>
  <si>
    <t>太乙村坳背片建设点</t>
  </si>
  <si>
    <t>2024年1月至2024年15月</t>
  </si>
  <si>
    <t>道路维修800平方米及周边附属设施建设等</t>
  </si>
  <si>
    <t>太乙村中排片建设点</t>
  </si>
  <si>
    <t>2024年1月至2024年19月</t>
  </si>
  <si>
    <t>道路维修320平方米及周边附属设施建设等</t>
  </si>
  <si>
    <t>太乙村下排片建设点</t>
  </si>
  <si>
    <t>2024年1月至2024年20月</t>
  </si>
  <si>
    <t>道路维修450平方米及周边附属设施建设等</t>
  </si>
  <si>
    <t>太乙村同湾组基础设施建设工程</t>
  </si>
  <si>
    <t>入户路硬化1000平方米、通组道路硬化300米，余坪硬化200平方米等基础设施建设</t>
  </si>
  <si>
    <t>入户路硬化、通组道路硬化，余坪硬化等基础设施建设</t>
  </si>
  <si>
    <t>龙门村建设点</t>
  </si>
  <si>
    <t>2024年1月至2024年18月</t>
  </si>
  <si>
    <t>庭院改造15栋及周边附属设施建设等</t>
  </si>
  <si>
    <t>栋</t>
  </si>
  <si>
    <t>蕉坑村寨下组通组路维修硬化项目</t>
  </si>
  <si>
    <t>硬化通组路2480平方米</t>
  </si>
  <si>
    <t>2750</t>
  </si>
  <si>
    <t>横岭村脐橙基地展销及品牌打造平台建设</t>
  </si>
  <si>
    <t>1100</t>
  </si>
  <si>
    <t>品牌打造和展销平台</t>
  </si>
  <si>
    <t>1.带动周边农户10人务工就业，每天工资110元左右，总年收入工资19800元左右                2.预计可增加村集体经济收入6万元</t>
  </si>
  <si>
    <t>新置展销平台1100平方米及附属设施建设</t>
  </si>
  <si>
    <t>古田村坑尾片环境整治点</t>
  </si>
  <si>
    <t>2024年1月至2024年16月</t>
  </si>
  <si>
    <t>房屋整治25栋及周边附属设施建设等</t>
  </si>
  <si>
    <t>古田村君子坑建设点环境整治点</t>
  </si>
  <si>
    <t>2024年1月至2024年17月</t>
  </si>
  <si>
    <t>庭院改造16栋及周边附属设施建设等</t>
  </si>
  <si>
    <t>茶坑村河堤及水渠基等础设施建设项目</t>
  </si>
  <si>
    <t>新建山下组水渠30*30，400米，塅心组至石罗组修建河堤长200米、高2.5米、宽1.2米</t>
  </si>
  <si>
    <t>修建水渠400米；修建河堤600立方米</t>
  </si>
  <si>
    <t>社溪镇六村村乌坑橙柚基地产业项目</t>
  </si>
  <si>
    <t>六村村</t>
  </si>
  <si>
    <t>生产道路硬化1000米，水渠1000米</t>
  </si>
  <si>
    <t>1、基地出租收益约4万元/年，增加村集体收入；2、预计创造20个就业岗位，人均增加收入4000元；</t>
  </si>
  <si>
    <t>社溪镇六村村产业项目</t>
  </si>
  <si>
    <t>种植开带及流转300亩，道路硬化200米宽3.5，30*30水渠500米</t>
  </si>
  <si>
    <t>社溪镇沙塅村脐橙产业项目</t>
  </si>
  <si>
    <t>脐橙产业道路硬化1500米，宽3米30*30水渠1000米，</t>
  </si>
  <si>
    <t>1、基地出租收益约3万元/年，增加村集体收入；2、预计创造就业岗位5个，人均增加收入3000元。</t>
  </si>
  <si>
    <t>沙塅村水库维修项目</t>
  </si>
  <si>
    <t>万方水库维修6个，斜管砌井、溢洪道、大坝等维修加固</t>
  </si>
  <si>
    <t>1、项目带动粮食生产200亩；2、改善农田水利设施，降低灌溉用水成本</t>
  </si>
  <si>
    <t>社背土头道路维修硬化</t>
  </si>
  <si>
    <t>社陈村</t>
  </si>
  <si>
    <t>长500米、宽3.5米</t>
  </si>
  <si>
    <t>1、改善村内基础设施，提高出行安全。2、带动沿线农产品销售，降低运输成本。</t>
  </si>
  <si>
    <t>陈屋桥危桥重建</t>
  </si>
  <si>
    <t>长18米，宽5米</t>
  </si>
  <si>
    <t>社溪镇社陈村稻谷产业项目</t>
  </si>
  <si>
    <t>建设厂房一个，仓库一个，最新碾米机器一台，小型烘干机一台</t>
  </si>
  <si>
    <t>1、增加村集体收入2万元/年；2、预计创造3个就业岗位，人均增加收入1800元；</t>
  </si>
  <si>
    <t>社溪村龙埠陂新建水渠维修水圳混凝土渠道项目</t>
  </si>
  <si>
    <t>社溪村</t>
  </si>
  <si>
    <t>内空100×150cm，C20砼壁厚20cm，C20砼底板15cm厚，挖沟槽土方，模板安装（双面模）。</t>
  </si>
  <si>
    <t>1、改善村内基础设施，提高出行安全。2、缓解水稻生产用水紧张问题，降低灌溉成本</t>
  </si>
  <si>
    <t>社溪村下岭组水圳硬化项目</t>
  </si>
  <si>
    <t>下岭水圳硬化工程：长500米，宽1米，深0.8米</t>
  </si>
  <si>
    <t>社溪村古陂（含新建、田塅组水渠硬化项目</t>
  </si>
  <si>
    <t>长600米，宽0.4米，深0.4米</t>
  </si>
  <si>
    <t>社溪村山圳背乡村道路</t>
  </si>
  <si>
    <t>长600米，宽4米</t>
  </si>
  <si>
    <t>社溪镇龙口村基础设施产业项目</t>
  </si>
  <si>
    <t>龙口村</t>
  </si>
  <si>
    <t>新开道路2000米宽3.5；排水沟30*30规格2000米，清山场、山上开带200亩</t>
  </si>
  <si>
    <t>1、基地出租收益约3万元/年，增加村集体收入3元；2、预计创造6个就业岗位，人均增加收入6000元；</t>
  </si>
  <si>
    <t>社溪镇龙口村坛官前组桥梁新建</t>
  </si>
  <si>
    <t>水陂加高</t>
  </si>
  <si>
    <t>桥梁长20米、宽4米</t>
  </si>
  <si>
    <t>社溪镇狮子村卢屋组道路硬化</t>
  </si>
  <si>
    <t>狮子村</t>
  </si>
  <si>
    <t>卢屋组道路硬化1000米宽3.5</t>
  </si>
  <si>
    <t>社溪镇狮子村鹅形、庙背组水利设施项目</t>
  </si>
  <si>
    <t>新建坞石湾泵房及配套水利水渠1000米</t>
  </si>
  <si>
    <t>社溪镇狮子村上坝至富田桥头河堤加固工程项目</t>
  </si>
  <si>
    <t>上坝至富田桥头河堤增高2米（长1000米，宽5米，高2米）</t>
  </si>
  <si>
    <t>1、改善村内基础设施。2、保护150亩农田避免洪水损毁</t>
  </si>
  <si>
    <t>狮子村卢屋组机耕道修建项目</t>
  </si>
  <si>
    <t>新建卢屋组扁垒坑机耕道1000米，宽2.5米；水渠300米</t>
  </si>
  <si>
    <t>1、改善村内基础设施。2、方便农田机械化耕种，提高生产效率</t>
  </si>
  <si>
    <t>社溪镇狮子村大西坑公路桥河堤加固工程项目</t>
  </si>
  <si>
    <t>堡坎370立方米</t>
  </si>
  <si>
    <t>1、改善村内基础设施，提高出行安全。2、提升村庄面貌，助力乡村振兴</t>
  </si>
  <si>
    <t>石崇村排水渠项目</t>
  </si>
  <si>
    <t>石崇村</t>
  </si>
  <si>
    <t>晶坑60*60水渠200米、桥头40*40水渠200米、黎光80*80水渠200米</t>
  </si>
  <si>
    <t>石崇村元陂组机耕道、水渠修建项目</t>
  </si>
  <si>
    <t>道路长度300米、宽度2.5米；30*30水渠300米</t>
  </si>
  <si>
    <t>石崇村黎光片农村道路照明项目</t>
  </si>
  <si>
    <t>农村道路灯35盏</t>
  </si>
  <si>
    <t>乌溪村农田灌溉设施建设</t>
  </si>
  <si>
    <t>乌溪村</t>
  </si>
  <si>
    <t>黄田上水陂8米1座、30*30水渠800米；樟村60*60水渠100米；岭孜脑30*30水渠120米</t>
  </si>
  <si>
    <t>社溪镇乌溪村樟村至黄田上公路</t>
  </si>
  <si>
    <t>石坪至黄田上公路硬化1500米*3</t>
  </si>
  <si>
    <t>蓝田村蒙岗塅里河堤建设</t>
  </si>
  <si>
    <t>蓝田村</t>
  </si>
  <si>
    <t>1.河道清理。2.河堤防洪堡坎640立方米</t>
  </si>
  <si>
    <t>龙田村油茶山基础设施建设</t>
  </si>
  <si>
    <t>龙田村</t>
  </si>
  <si>
    <t>桥梁长20米、宽4米，涵管100米</t>
  </si>
  <si>
    <t>1、改善村内基础设施，提高生产安全。2、降低油茶运输成本。</t>
  </si>
  <si>
    <t>塘坑村水渠硬化</t>
  </si>
  <si>
    <t>塘坑村</t>
  </si>
  <si>
    <t>石崇与塘坑交界处30*30水渠650米；上村30*30水渠400米；竹筒坑水渠1000米，马垇水渠600米</t>
  </si>
  <si>
    <t>塘坑村淡竹道路扩宽维修</t>
  </si>
  <si>
    <t>淡竹道路扩宽、维修长800米，宽3.5米</t>
  </si>
  <si>
    <t>塘坑村蛇仚脐橙基地基础设施</t>
  </si>
  <si>
    <t>脐橙基地打条带60亩、生产道路2000米</t>
  </si>
  <si>
    <t>1、基地出租预计每年增加村集体经济收入2万元/年；2、预计创造5个就业岗位，人均增加收入2500元；3、土地流转约10户，每户每年增收300元</t>
  </si>
  <si>
    <t>社溪镇严湖村尚德里采摘园产业项目</t>
  </si>
  <si>
    <t>严湖村</t>
  </si>
  <si>
    <t>新建灌溉水沟40*40*1000米、公共卫生厕所30平方米，增加果树品种，</t>
  </si>
  <si>
    <t>1、增加村集体收入1万元/年；2、预计创造5个就业岗位，人均增加收入2500元；</t>
  </si>
  <si>
    <t>社溪镇严湖村油茶山新开道路</t>
  </si>
  <si>
    <t>坳背连通油茶小镇；下溪面至焦头窝；新开油茶山道路4000米*3.5宽</t>
  </si>
  <si>
    <t>严湖村坑里至蕉头产业道路维修工程</t>
  </si>
  <si>
    <t>1.机耕道路维修3000米、2. 新开油茶毛竹林生产道路宽3.5米，长1000米 3. 新建水沟30*30,2000米</t>
  </si>
  <si>
    <t>1、改善村内基础设施，提高生产安全。2、降低油茶、毛竹运输成本。</t>
  </si>
  <si>
    <t>麻田村荷叶潭水渠维修</t>
  </si>
  <si>
    <t>30*30水渠长1000米</t>
  </si>
  <si>
    <t>麻田村山塘维修项目</t>
  </si>
  <si>
    <t>山塘维修6座，斜管砌井、溢洪道、大坝等维修加固</t>
  </si>
  <si>
    <t>江头村食用菌基地提升项目</t>
  </si>
  <si>
    <t>江头村</t>
  </si>
  <si>
    <t>食用菌打包机一台、18CM路面1100平方米、15CM地面硬化200平方米、附属用房</t>
  </si>
  <si>
    <t>江头村河头廖屋道路提升项目</t>
  </si>
  <si>
    <t>道路硬化6000平方米</t>
  </si>
  <si>
    <t>社溪镇江头村小西坑山塘维修</t>
  </si>
  <si>
    <t>山塘清淤1000立方米、坝体加固、斜面贴六角块200平方米</t>
  </si>
  <si>
    <t>江头村大姑山至大棚蔬菜基地道路维修</t>
  </si>
  <si>
    <t>长1200米、宽3.5米</t>
  </si>
  <si>
    <t>黄塘村山塘维修</t>
  </si>
  <si>
    <t>黄塘村</t>
  </si>
  <si>
    <t>牛子坝、禾上排庙背山塘维修加固</t>
  </si>
  <si>
    <t>黄塘催你吉屋至石崇主干渠</t>
  </si>
  <si>
    <t>水渠硬化80*1米</t>
  </si>
  <si>
    <t>黄塘村东井坑水库</t>
  </si>
  <si>
    <t>坝体维修，溢洪道修建</t>
  </si>
  <si>
    <t>黄田村通组路维修</t>
  </si>
  <si>
    <t>道路维修500米长、宽3米</t>
  </si>
  <si>
    <t>黄塘白石坑水库至田心小流域防洪设施</t>
  </si>
  <si>
    <t>小流域堡坎修建400米长、高1.5米、宽0.8公分</t>
  </si>
  <si>
    <t>大安村桐子坑水稻产业基础设施</t>
  </si>
  <si>
    <t>大安村</t>
  </si>
  <si>
    <t>下洋源至桐子坑道路扩宽硬化2250平方米，砌石堡坎260立方米，防洪堤250米等</t>
  </si>
  <si>
    <t>六村村农村道路照明设施建设</t>
  </si>
  <si>
    <t>农村道路照明50盏</t>
  </si>
  <si>
    <t>1、改善村内人居环境，提高村民满意度；2、提高夜间出行安全，减少交通事故</t>
  </si>
  <si>
    <t>江头村大姑山新农村建设点</t>
  </si>
  <si>
    <t>2024年3月-11月</t>
  </si>
  <si>
    <t>地面硬化2000平方米</t>
  </si>
  <si>
    <t>1、改善村庄环境，提高群众满意度；2、当地群众投工投劳取得劳动报酬共2.5万元</t>
  </si>
  <si>
    <t>庭院整治25处</t>
  </si>
  <si>
    <t>江头村岗陂头新农村建设点</t>
  </si>
  <si>
    <t>江头村河头新农村建设点</t>
  </si>
  <si>
    <t>挡土墙300立方米，土方开挖1000立方米及路面硬化500平方米</t>
  </si>
  <si>
    <t>300</t>
  </si>
  <si>
    <t>江头村刘屋新农村建设点</t>
  </si>
  <si>
    <t>农村通组路照明90盏</t>
  </si>
  <si>
    <t>蓝田村老屋新农村建设点</t>
  </si>
  <si>
    <t>2024年3月-12月</t>
  </si>
  <si>
    <t>公路照明30盏、步道建设500米</t>
  </si>
  <si>
    <t>蓝田村兴游新农村建设点</t>
  </si>
  <si>
    <t>2024年3月-13月</t>
  </si>
  <si>
    <t>河道整治400米</t>
  </si>
  <si>
    <t>蓝田村村口新农村建设点</t>
  </si>
  <si>
    <t>2024年3月-14月</t>
  </si>
  <si>
    <t>杂房拆除500平方米，道路扩宽600米</t>
  </si>
  <si>
    <t>塘坑村淡竹新农村建设点</t>
  </si>
  <si>
    <t>2024年3月-15月</t>
  </si>
  <si>
    <t>道路修补600米</t>
  </si>
  <si>
    <t>石崇村脐橙产业基地提升项目</t>
  </si>
  <si>
    <t>新开条带500米，水池150立方米1个，水肥一体设备一套及管道2000米</t>
  </si>
  <si>
    <t>1、基地出租收益约2万元/年，增加村集体收入；2、预计创造5个就业岗位，人均增加收入4000元；</t>
  </si>
  <si>
    <t>塘坑村上村新农村建设点</t>
  </si>
  <si>
    <t>农业农村军局</t>
  </si>
  <si>
    <t>茶果基地附属设施建设</t>
  </si>
  <si>
    <t>寺下镇</t>
  </si>
  <si>
    <t>坛前村</t>
  </si>
  <si>
    <t>县重点帮扶村</t>
  </si>
  <si>
    <t>道路硬化约0.6公里，阶梯步道，续建排水沟，等附属设施建设。</t>
  </si>
  <si>
    <t>通过务工，分红等形式带动周边农户增收，务工农户年收入增收约1500元。</t>
  </si>
  <si>
    <t>寺下镇毛芳舒</t>
  </si>
  <si>
    <t>横岗片环境整治点建设</t>
  </si>
  <si>
    <t>氧化塘整治约100平方米，道路修复约800米，庭院整治15处等其他环境整治等</t>
  </si>
  <si>
    <t>（一）改善人居环境1处、村内基础设施条件，巩固贫困村脱贫成效。
（二）农户适当投工投劳改善生产条件和农村人居环境，实现增收致富。
（三）农户参与适当务工，获得收入。
（四）受益群众满意度达96%以上</t>
  </si>
  <si>
    <t>坛前村部至伏垇道路扩宽建设</t>
  </si>
  <si>
    <t>扩宽硬化道路约2.5公里，加宽3米，约7500平方米和部分堡坎浇筑</t>
  </si>
  <si>
    <t>方便群众生产生活出行，农户参与适当务工，获得收入。务工农户年收入增收约1500元。</t>
  </si>
  <si>
    <t>坛前村道路整治维修</t>
  </si>
  <si>
    <t xml:space="preserve">新建 </t>
  </si>
  <si>
    <t>道路维修约100米，水毁路基维修等</t>
  </si>
  <si>
    <t>茶坛坑片环境整治点建设</t>
  </si>
  <si>
    <t>新华村</t>
  </si>
  <si>
    <t>省重点帮扶村</t>
  </si>
  <si>
    <t>公共照明设备约20盏，及庭院整治等25处等</t>
  </si>
  <si>
    <t>桥坑片道路续建</t>
  </si>
  <si>
    <t>桥坑片道路硬化约1.2公里</t>
  </si>
  <si>
    <t>横塅片环境整治点建设</t>
  </si>
  <si>
    <t>泥坑村</t>
  </si>
  <si>
    <t>泥坑村部至横塅道路拓宽</t>
  </si>
  <si>
    <t>扩宽硬化道路约2公里</t>
  </si>
  <si>
    <t>富足村会车道建设及附属设施</t>
  </si>
  <si>
    <t>富足村</t>
  </si>
  <si>
    <t>会车道建设若干处合计约500平方米，及其他附属设施建设</t>
  </si>
  <si>
    <t>龙潭村水渠、河堤等水利建设</t>
  </si>
  <si>
    <t>龙潭村</t>
  </si>
  <si>
    <t>水陂约5m³， 30*30水渠约800m及水毁河堤等建设</t>
  </si>
  <si>
    <t>改善农田设施，助力农耕生产。</t>
  </si>
  <si>
    <t>龙潭村杨力建设点</t>
  </si>
  <si>
    <t>公共地坪铺设约200平方米，门前屋后环境整治20户，排水排污设施建设等</t>
  </si>
  <si>
    <t>坳下水陂及水圳建设</t>
  </si>
  <si>
    <t>新圩村</t>
  </si>
  <si>
    <t>水陂20m水圳50m长、护坡约100m³</t>
  </si>
  <si>
    <t>新圩茶叶基地水毁修复</t>
  </si>
  <si>
    <t>道路塌方清理修复12处及茶叶补种等</t>
  </si>
  <si>
    <t>提升茶叶基地，务工群众收入年增加1000元</t>
  </si>
  <si>
    <t>排脑组通村道路建设项目</t>
  </si>
  <si>
    <t>寺下村</t>
  </si>
  <si>
    <t>道路修复硬化约600㎡，堡坎长约130立方米等。</t>
  </si>
  <si>
    <t>寺下肉牛基地基础设施建设</t>
  </si>
  <si>
    <t>整修牛场约400平方米，道路硬化约800米，入股购买肉牛等其他附属设施</t>
  </si>
  <si>
    <t>提升改善肉牛养殖基地，村集体股份分红每年约10000元</t>
  </si>
  <si>
    <t>珍珠村珍珠片水毁桥梁及河堤修复</t>
  </si>
  <si>
    <t>珍珠村</t>
  </si>
  <si>
    <t>河堤修复长约400米</t>
  </si>
  <si>
    <t>水毁河堤修复，改善群众生产生活出行，群众满意度达95%以上</t>
  </si>
  <si>
    <t>74</t>
  </si>
  <si>
    <t>珍珠村南坪片水毁通组道路维修</t>
  </si>
  <si>
    <t>道路堡坎建设300m³、路面维修700平方米，及道路排水沟建设3km</t>
  </si>
  <si>
    <t>改善群众生产生活出行，群众满意度达95%以上</t>
  </si>
  <si>
    <t>46</t>
  </si>
  <si>
    <t>宋坑主路维修</t>
  </si>
  <si>
    <t>道路堡坎建设600m³、路面维修500平方米</t>
  </si>
  <si>
    <t>杨梅肉牛产业基地建设</t>
  </si>
  <si>
    <t>杨梅村</t>
  </si>
  <si>
    <t>整修牛场约300平方米，入股购买肉牛等其他附属设施</t>
  </si>
  <si>
    <t>杨梅村道路整治修复</t>
  </si>
  <si>
    <t>道路整治修复约1200平方米及路基修复等</t>
  </si>
  <si>
    <t>寺下镇笋制品厂区生产生活用水项目</t>
  </si>
  <si>
    <t>新建拦水坝、过滤池、蓄水池各一座，管网铺设约2000米，自来水管网延伸及厂区管网铺设约1000米，河道泵房及管道建设等</t>
  </si>
  <si>
    <t>提升寺下镇笋制品加工厂房必要配套设施，链接周边务工群众年收入增加约３０００元每人</t>
  </si>
  <si>
    <t>寺下镇笋制品厂地面平整项目</t>
  </si>
  <si>
    <t>土地平整约5000平方米，含清理建材、杂物等1200立方米，回填土方约5000立方米，地基压实等</t>
  </si>
  <si>
    <t>寺下镇笋制品厂高压电杆线迁移项目</t>
  </si>
  <si>
    <t>35KW高压电线改线约2km，新建高压电塔一座</t>
  </si>
  <si>
    <t>寺下镇笋制品厂河道防护堤项目</t>
  </si>
  <si>
    <t>新建浆砌石河道防护堤长约90米，共约800立方米</t>
  </si>
  <si>
    <t>寺下镇笋制品厂污水处理设施项目</t>
  </si>
  <si>
    <t>建设污水处理池8座，含污水输送管网约400米，污水处理设备等，出厂水达到1级排放标准</t>
  </si>
  <si>
    <t>寺下镇笋制品厂厂房建设项目</t>
  </si>
  <si>
    <t>建设厂房约2000平方米，厂区道路及余坪硬化约1000平方米等设施</t>
  </si>
  <si>
    <t>坛前、寨下片环境整治点建设</t>
  </si>
  <si>
    <t>2024年01月-2024年11月</t>
  </si>
  <si>
    <t>墙面修缮整治约2000平方米，公共照明设备约40盏，及环境整治等25处等</t>
  </si>
  <si>
    <t>上塘片环境整治点建设</t>
  </si>
  <si>
    <t>排水排污约400米。墙面整治修缮约2000平方米，及其他环境整治25户等</t>
  </si>
  <si>
    <t>窑湾片环境整治点建设</t>
  </si>
  <si>
    <t>墙面整治修缮约1000平方米，杂乱菜土整治约400平方米，及环境整治等20处等</t>
  </si>
  <si>
    <t>寺下镇茶坪共大旧址及精神展览馆建设</t>
  </si>
  <si>
    <t>改建、打造共大精神展览馆、研学体验基地1处约300平方米</t>
  </si>
  <si>
    <t>赓续共大精神，链接相关农户取得务工及租金收入约2000元每年</t>
  </si>
  <si>
    <t>新圩育秧工厂扩建</t>
  </si>
  <si>
    <t>新增育秧棚4个,购买插秧机、育秧盘等</t>
  </si>
  <si>
    <t>提升育秧工厂生产能力，务工群众收入年增加1000元</t>
  </si>
  <si>
    <t>水南塅片环境整治点建设</t>
  </si>
  <si>
    <t>堡坎、鸡舍若干，墙面整治约1000平方米，及环境整治约20户等</t>
  </si>
  <si>
    <t>大石门村神子前河堤建设</t>
  </si>
  <si>
    <t>双溪乡</t>
  </si>
  <si>
    <t>大石门村</t>
  </si>
  <si>
    <t>新建神子前河堤800立方米等</t>
  </si>
  <si>
    <t>双溪乡龙永健</t>
  </si>
  <si>
    <t>大石门村曾屋、上门片道路白改黑</t>
  </si>
  <si>
    <t>大石门村曾屋、上门片道路白改黑约2400平方米。</t>
  </si>
  <si>
    <t>大石门村脐橙采摘桥建设</t>
  </si>
  <si>
    <t>新建大石门村脐橙采摘桥1座</t>
  </si>
  <si>
    <t>大石门村茶叶种植基地基础设施完善</t>
  </si>
  <si>
    <t>修建大石门村茶叶种植基地水渠850米。</t>
  </si>
  <si>
    <t>（一）改善村内产业设施条件，发展农业产业，带动村民增收，巩固脱贫成效。
（二）农户适当投工投劳改善生产生活条件，实现增收致富。
（三）群众参与项目建设投工投劳，预计吸纳20名劳动人员，每户预计增收5000元。</t>
  </si>
  <si>
    <t>大石门村茶叶基地采摘小道</t>
  </si>
  <si>
    <t>大石门村茶叶基地采摘小道铺设吸水砖约900平方米等</t>
  </si>
  <si>
    <t>小石门村路下组水渠建设</t>
  </si>
  <si>
    <t>小石门村</t>
  </si>
  <si>
    <t>新建水渠约600米、水坝维修加固约40立方米。</t>
  </si>
  <si>
    <t>小石门村脐橙种植基地</t>
  </si>
  <si>
    <t>小石门村脐橙种植基地80亩，含打带、种植、排水沟、附属用房等</t>
  </si>
  <si>
    <t>小石门村至爱联村道路拓宽工程续建</t>
  </si>
  <si>
    <t>小石门村至爱联村道路拓宽工程路基开挖约50米、浆砌片石500立方米、路面硬化约200平方米等</t>
  </si>
  <si>
    <t>大布村黄屋组环境整治建设点</t>
  </si>
  <si>
    <t>大布村</t>
  </si>
  <si>
    <t>水泥混凝土200平方米、人道块料铺设130平方米、浆砌块料20立方米、混凝土堡坎30立方米、混凝土管20米、混凝土渠道40米等</t>
  </si>
  <si>
    <t>大布村庄基片产业水渠建设</t>
  </si>
  <si>
    <t>新建大布村庄基片水渠800米，规格40*40.</t>
  </si>
  <si>
    <t>左溪村竹笋加工基地续建</t>
  </si>
  <si>
    <t>左溪村</t>
  </si>
  <si>
    <t>冷却池4个、煮笋池4个、蓄水池108立方米、DN50PE给水管3000米、变压器1台、航吊2台等</t>
  </si>
  <si>
    <t>（一）吸纳20户贫困就业，每户每年预计增收3000元。
（二）投产后发展村集体经济，预计每年增加村集体收入增加5万元，预计收益的80%可用于公益性岗位、贫困户奖补等。
（三）群众参与项目建设投工投劳，预计吸纳25名劳动人员，每户预计增收5000元。</t>
  </si>
  <si>
    <t>左溪村稻虾养殖基地道路及河堤建设</t>
  </si>
  <si>
    <t>新建河堤堡坎800立方米、道路硬化300平方米、投饵小道吸水砖铺设320平方米等</t>
  </si>
  <si>
    <t>游湾组优质稻基地产业桥梁</t>
  </si>
  <si>
    <t>新建左溪村游湾组优质稻基地产业桥梁一座，长22米，宽3米等</t>
  </si>
  <si>
    <t>左溪村礼木桥环境整治建设点</t>
  </si>
  <si>
    <t>余坪硬化800平方米、道路硬化600平方米、水沟150米、人道块料铺设300平方米、浆砌石挡50立方米等基础设施建设</t>
  </si>
  <si>
    <t>左溪村新时代文化场所建设</t>
  </si>
  <si>
    <t>铺设吸水砖约800平方米、余坪硬化1000平方米、涵管、砌筑井、绿化等</t>
  </si>
  <si>
    <t>左溪村养鱼基地桥梁建设</t>
  </si>
  <si>
    <t>新建左溪村养鱼基地桥梁建设钢架桥1座，含引桥50米等</t>
  </si>
  <si>
    <t>（一）改善村内产业设施条件，发展农业产业，带动村民增收，巩固脱贫成效。
（二）农户适当投工投劳改善生产生活条件，实现增收致富。
（三）群众参与项目建设投工投劳，预计吸纳25名劳动人员，每户预计增收5000元。</t>
  </si>
  <si>
    <t>水头村蔬菜基地基础设施完善</t>
  </si>
  <si>
    <t>水头村</t>
  </si>
  <si>
    <t>新建河堤200米、吸水砖200平方米、卫生间1间、大棚维修500平方米、基地道路铺设瓜子片等</t>
  </si>
  <si>
    <t>大布村蔬菜基地基础设施完善</t>
  </si>
  <si>
    <t>新建河堤150米、大棚维修600平方米、基地道路铺设瓜子片等</t>
  </si>
  <si>
    <t>食用菌基地基础设施巩固</t>
  </si>
  <si>
    <t>铺设DN32PE给水管1000米、大棚维修改造400平方米、更换灯带800米、抽水机1台、增压泵1台、电力设施维修1处等</t>
  </si>
  <si>
    <t>大石门村横街片环境整治建设点</t>
  </si>
  <si>
    <t>庭院整治32处、余坪硬化600平方米、道路改造800平方米等基础设施建设</t>
  </si>
  <si>
    <t>（一）改善人居环境、村内基础设施条件，巩固脱贫村脱贫成效。
（二）农户适当投工投劳改善生产条件和农村人居环境，实现增收致富。
（三）农户参与适当务工，获得收入。</t>
  </si>
  <si>
    <t>瑶前片水陂、水渠建设</t>
  </si>
  <si>
    <t>右溪村</t>
  </si>
  <si>
    <t>新建水渠1300米（规格40*40）、水陂130立方米</t>
  </si>
  <si>
    <t>（一）改善村内产业设施条、村内基础设施条件，巩固脱贫村脱贫成效。
（二）农户适当投工投劳改善生产条件和农村人居环境，实现增收致富。
（三）农户参与适当务工，获得收入。</t>
  </si>
  <si>
    <t>白马组产业路硬化</t>
  </si>
  <si>
    <t>硬化道路2200平方米</t>
  </si>
  <si>
    <t>卢阳村肉牛养殖基地基础设施完善</t>
  </si>
  <si>
    <t>卢阳村</t>
  </si>
  <si>
    <t>变压器1台、牛棚安装生产用电600平方米、厨房1间、厕所1间等生活设施</t>
  </si>
  <si>
    <t>卢阳村黄精基地道路建设</t>
  </si>
  <si>
    <t>堡坎300立方米、青砖铺设500平方米、浆砌块石60立方米等</t>
  </si>
  <si>
    <t>卢阳村中心坝片环境整治建设点</t>
  </si>
  <si>
    <t>卢阳村庙下组漫水桥</t>
  </si>
  <si>
    <t>新建卢阳村庙下组漫水桥1座，长20米，宽2米等</t>
  </si>
  <si>
    <t>浊水油茶产业路</t>
  </si>
  <si>
    <t>高洞村</t>
  </si>
  <si>
    <t>浊水油茶产业路开挖3千米、浆砌块料约400立方米等</t>
  </si>
  <si>
    <t>风景山油茶产业路</t>
  </si>
  <si>
    <t>风景山油茶产业路路基开挖4.8千米、浆砌块料约600立方米等</t>
  </si>
  <si>
    <t>洋田村狮形片产业基地配套项目</t>
  </si>
  <si>
    <t>洋田村</t>
  </si>
  <si>
    <t>新建大棚15亩、产业道路新建1300米及其他配套设施</t>
  </si>
  <si>
    <t>带动农村产业发展，惠及农户就业，实现增收致富。</t>
  </si>
  <si>
    <t>梅水乡胡东长</t>
  </si>
  <si>
    <t>洋田村庄孜组产业基地配套设施</t>
  </si>
  <si>
    <t>产业基地内道路新建1800米、排污管道铺设、水沟新建及其他配套项目等</t>
  </si>
  <si>
    <t>水陂村墩背组产业基地配套设施</t>
  </si>
  <si>
    <t>水陂村</t>
  </si>
  <si>
    <t>产业基地内道路新建2000平方米、排污管道铺设、水沟新建及其他配套项目等</t>
  </si>
  <si>
    <t>产业基地内道路新建2000平方米、排污管道铺设、水沟新建及其他配套项目。</t>
  </si>
  <si>
    <t>竹山村垂钓产业基地及周边环境整治提升项目</t>
  </si>
  <si>
    <t>竹山村</t>
  </si>
  <si>
    <t>建设产业路1000㎡；垂钓基地引水沟高40*宽40，长400m；钓台若干个、周边环境整治等</t>
  </si>
  <si>
    <t>硬化周边道路1200㎡；垂钓基地引水沟高40*宽40，长400m；钓台若干个等。</t>
  </si>
  <si>
    <t>梅水村塘头蔬菜大棚基础设施提升</t>
  </si>
  <si>
    <t>新建灌溉水井、安装滴灌设施等</t>
  </si>
  <si>
    <t>提升蔬菜大棚基础设施建设，提升种植效益。</t>
  </si>
  <si>
    <t>新建灌溉水井1口，安装滴灌。</t>
  </si>
  <si>
    <t>梅水村社江组通组路维修</t>
  </si>
  <si>
    <t>道路维修硬化1100平米等</t>
  </si>
  <si>
    <t>改善人居环境、村内基础设施条件，补短板提高乡村居住条件。</t>
  </si>
  <si>
    <t>道路维修300米，宽3.5米。</t>
  </si>
  <si>
    <t>梅水村田棚片区通组路维修</t>
  </si>
  <si>
    <t>道路维修硬化1600平米等</t>
  </si>
  <si>
    <t>水径村杉排、田垅片道路硬化工程</t>
  </si>
  <si>
    <t>水径村</t>
  </si>
  <si>
    <t>硬化道路1000平米等</t>
  </si>
  <si>
    <t>（一）改善村内基础设施条件，巩固脱贫村脱贫成效。
（二）农户适当投工投劳改善生产条件，实现增收致富。</t>
  </si>
  <si>
    <t>硬化道路1000平米等。</t>
  </si>
  <si>
    <t>水径村陶氏茶场茶叶加工厂建设</t>
  </si>
  <si>
    <t>建设茶叶加工厂150平方米及配套附属设施等</t>
  </si>
  <si>
    <t>建设茶叶加工厂150平方米</t>
  </si>
  <si>
    <t>新建村大棚基地滴灌设施</t>
  </si>
  <si>
    <t>新增储水池，,铺设50主管，增压泵，进棚32分管等</t>
  </si>
  <si>
    <t>新增储水池2座、铺设50主管500米、增压泵2台、进棚32分管5600米。</t>
  </si>
  <si>
    <t>新建村田心产业种植基地喷灌设施</t>
  </si>
  <si>
    <t>新增储水池1座、铺设50主管400米、增压泵1台、进棚32分管3000米。</t>
  </si>
  <si>
    <t>窑下村圩环境整治工程</t>
  </si>
  <si>
    <t>窑下村</t>
  </si>
  <si>
    <t>村部周边环境整治，清理平整硬化，街道整治，三线整治1000米等</t>
  </si>
  <si>
    <t>一、群众投工投劳，提高收入，预计带动17户38人，户均增收0.8万元。</t>
  </si>
  <si>
    <t>村部周边环境整治，清理平整硬化，街道提升，三线整治。</t>
  </si>
  <si>
    <t>上坪村山塘坑果业产业基地提升项目</t>
  </si>
  <si>
    <t>上坪村</t>
  </si>
  <si>
    <t>基地运输带道路硬化1200平米，水渠建设30*40共400米，新建1个蓄水池等</t>
  </si>
  <si>
    <t>一、就业务工：带动农户务工10人，每月收入1800元；
二、带动生产：带动农户发展脐橙种植产业，实现农户增产增收；
三、收益分红：预计提高村集体收益约20000元，收益的70%可用于公益性岗位、贫困户奖补等。</t>
  </si>
  <si>
    <t>基地运输带道路硬化1200平米，水渠建设30*40共400米，新建1个蓄水池等。</t>
  </si>
  <si>
    <t>联群村土地组环境整治工程</t>
  </si>
  <si>
    <t>联群村</t>
  </si>
  <si>
    <t>道路维修硬化600米、水沟维修300米等</t>
  </si>
  <si>
    <t>改善村内基础设施条件，
改善人居环境，
补短板提高乡村居住条件。</t>
  </si>
  <si>
    <t>道路维修硬化600米、水沟维修300米等。</t>
  </si>
  <si>
    <t>洋田村横岗片区建设点</t>
  </si>
  <si>
    <t>新建排污管道约900米，排水管道约800米，污水、雨水收集设施和沉沙井等其他基础配套设施。</t>
  </si>
  <si>
    <t>改善村内基础设施、人居环境，巩固脱贫村脱贫成效</t>
  </si>
  <si>
    <t>排污管道约900米，排水管道约800米，污水、雨水收集设施和沉沙井等其他基础配套设施。</t>
  </si>
  <si>
    <t>梅水乡政府胡东长</t>
  </si>
  <si>
    <t>新建村田心片区建设点</t>
  </si>
  <si>
    <t>巩固</t>
  </si>
  <si>
    <t>余坪、道路维修改造200平方米、水沟维修400米、水陂1座、研学产业基础设施、河道整治等配套基础设施等。</t>
  </si>
  <si>
    <t>余坪、道路维修改造200平方米、水沟维修400米、水陂1座</t>
  </si>
  <si>
    <t>水径村杞木片建设点</t>
  </si>
  <si>
    <t>道路硬化1200平方米、水沟500米、茶产业基础设施、庭院整治等配套基础设施等。</t>
  </si>
  <si>
    <t>道路硬化1200平方米、水沟500米、庭院整治等配套基础设施等</t>
  </si>
  <si>
    <t>洋田村新屋片建设点</t>
  </si>
  <si>
    <t>新屋组环境整治，建设氧化塘1个，道路、余坪硬化，庭院整治等</t>
  </si>
  <si>
    <t>改善村内基础设施，巩固脱贫村脱贫成效</t>
  </si>
  <si>
    <t>建设氧化塘1个，道路、余坪硬化</t>
  </si>
  <si>
    <t>水径村大路片建设点</t>
  </si>
  <si>
    <t>余坪、道路硬化1000平方米、庭院整治等配套基础设施等</t>
  </si>
  <si>
    <t>余坪、道路硬化1000平方米</t>
  </si>
  <si>
    <t>梅岭蔬菜大棚维修及基础设施建设</t>
  </si>
  <si>
    <t>维修蔬菜大棚136亩，修建产业路及水渠等基础设施</t>
  </si>
  <si>
    <t>生产项目</t>
  </si>
  <si>
    <t>种植业基地</t>
  </si>
  <si>
    <t>1、维修蔬菜大棚，完善基础设施，提升产业效益；2、促进农户生产积极性；3、农户投工投劳，获得收入；促进乡村产业发展。</t>
  </si>
  <si>
    <t>梅岭老茶场项目建设</t>
  </si>
  <si>
    <t>茶场开发40亩，含林地流转，梯带建设等基础设施</t>
  </si>
  <si>
    <t>1、进一步增强本村村集体经济产业，增加村集体收入9万元；2、投工投劳，增加贫困人口收入；3、促进产业发展</t>
  </si>
  <si>
    <t>梅岭村上排、新屋、海形组环境整治点建设</t>
  </si>
  <si>
    <t>余坪及入户路硬化500平方米，路灯38盏，人居环境整治等</t>
  </si>
  <si>
    <t>（一）巩固贫困村脱贫成效。
（二）农户适当投工投劳改善生产条件和农村人居环境，实现增收致富。
（三）农户参与适当务工，获得收入。
(四）受益人口满意度≥95%。</t>
  </si>
  <si>
    <t>河唇村塘坳脐橙基地产业路硬化</t>
  </si>
  <si>
    <t>河唇村</t>
  </si>
  <si>
    <t>产业路道路硬化1.2千米*3.5</t>
  </si>
  <si>
    <t>1、进一步增强本村村集体经济产业，增加村集体收入4.5万元；2、投工投劳，增加贫困人口收入</t>
  </si>
  <si>
    <t>河唇村竹头围环境整治</t>
  </si>
  <si>
    <t>余坪及入户路硬化500平方米，修建水渠300米，人居环境整治等。</t>
  </si>
  <si>
    <t>河唇村蛇头印人居环境整治</t>
  </si>
  <si>
    <t>余坪及入户路硬化500平方米，人居环境整治等</t>
  </si>
  <si>
    <t>河唇村窑塘排环境整治</t>
  </si>
  <si>
    <t>土地平整800平方米及环境整治等</t>
  </si>
  <si>
    <t>河唇村大湾人居环境整治</t>
  </si>
  <si>
    <t>人居环境整治，基础设施完善，余坪及入户路硬化500平方米，修建水渠300米</t>
  </si>
  <si>
    <t>花园村沃柑基地内道路续建</t>
  </si>
  <si>
    <t>花园村</t>
  </si>
  <si>
    <t>硬化基地内道路1千米</t>
  </si>
  <si>
    <t>1、进一步增强本村村集体经济产业，增加村集体收入3.6万元；2、投工投劳，增加贫困人口收入；3、促进产业发展</t>
  </si>
  <si>
    <t>花园村沃柑基地排水沟续建</t>
  </si>
  <si>
    <t>新建30cm×30cm三面不见土水渠1千米</t>
  </si>
  <si>
    <t>1、进一步增强本村村集体经济产业，增加村集体收入0.9万元；2、投工投劳，增加贫困人口收入；3、促进产业发展</t>
  </si>
  <si>
    <t>花园村茶叶基地二期排水沟建设</t>
  </si>
  <si>
    <t>花园村赖屋片环境整治</t>
  </si>
  <si>
    <t>31户农户庭院建设，余坪500平方米硬化，环境整治等</t>
  </si>
  <si>
    <t>花园沃柑基地产业路续建工程</t>
  </si>
  <si>
    <t>道路拓宽及硬化（路基7.5米，沥青路面6.5米），1公里</t>
  </si>
  <si>
    <t>清溪脐橙基地水利设施续建</t>
  </si>
  <si>
    <t>市定重点村</t>
  </si>
  <si>
    <t>30*30水渠硬化1公里</t>
  </si>
  <si>
    <t>清溪村壹果园基地道路续建</t>
  </si>
  <si>
    <t>道路硬化1公里</t>
  </si>
  <si>
    <t>清溪村郑屋片通组道路硬化</t>
  </si>
  <si>
    <t>郑屋、岭下、凌角等通组道路硬化长0.65千米，宽3.5米</t>
  </si>
  <si>
    <t>650</t>
  </si>
  <si>
    <t>清溪村油峰茶场水利设施建设</t>
  </si>
  <si>
    <t>修建水渠1.5千米等基础设施建设</t>
  </si>
  <si>
    <t>1、进一步增强本村村集体经济产业，增加村集体收入2.88万元；2、投工投劳，增加贫困人口收入；3、促进产业发展</t>
  </si>
  <si>
    <t>大小元村茶果基地建设</t>
  </si>
  <si>
    <t>大小元村</t>
  </si>
  <si>
    <t>土地流转600亩及茶果基地配套设施建设</t>
  </si>
  <si>
    <t>1、进一步增强本村村集体经济产业，增加村集体收入3.24万元；2、投工投劳，增加贫困人口收入；3、促进产业发展</t>
  </si>
  <si>
    <t>大小元桥梁建设</t>
  </si>
  <si>
    <t>修建漫水桥、便民桥3座</t>
  </si>
  <si>
    <t>20</t>
  </si>
  <si>
    <t>大小元村河道治理</t>
  </si>
  <si>
    <t>修建防洪堤0.6千米，河道清理0.6千米</t>
  </si>
  <si>
    <t>大小元水利设施建设</t>
  </si>
  <si>
    <t>修建水陂5座，水渠200米</t>
  </si>
  <si>
    <t>大小元村新开百家通组路</t>
  </si>
  <si>
    <t>新开及硬化道路0.6千米，宽3.5米</t>
  </si>
  <si>
    <t>大小元通组路硬化</t>
  </si>
  <si>
    <t>硬化路面长1.2千米，宽3.5米</t>
  </si>
  <si>
    <t>新田村骆屋片道路维修</t>
  </si>
  <si>
    <t>新田村</t>
  </si>
  <si>
    <t>维修道路长1500米，宽3.5米</t>
  </si>
  <si>
    <t>新田村斜陂环境建设点</t>
  </si>
  <si>
    <t>土地平整，入户路硬化600平，人居环境整治等</t>
  </si>
  <si>
    <t>新田有志蔬菜大棚维修</t>
  </si>
  <si>
    <t>103亩蔬菜大棚维修，沟渠等基础设施维修</t>
  </si>
  <si>
    <t>水村沙子片产业基地道路建设</t>
  </si>
  <si>
    <t>水村村</t>
  </si>
  <si>
    <t>脐橙基地基础设施建设，修建道路1.5千米</t>
  </si>
  <si>
    <t>1.增加村集体收入，每年为村集体分红1.5万元；2.完善基础设施；3.预计带动5名村民就业</t>
  </si>
  <si>
    <t>水村盆形蔬菜大棚维修</t>
  </si>
  <si>
    <t>48亩蔬菜大棚维修，沟渠等基础设施维修</t>
  </si>
  <si>
    <t>水村沙子下蔬菜大棚维修</t>
  </si>
  <si>
    <t>52亩蔬菜大棚更新薄膜、完善机耕道路和沟渠等基础设施</t>
  </si>
  <si>
    <t>水村村山塘维修工程</t>
  </si>
  <si>
    <t>维修山塘2座</t>
  </si>
  <si>
    <t>1、保障农田灌溉用水，降低粮食生产成本；2、促进农户粮食成产积极性</t>
  </si>
  <si>
    <t>水村赖屋组、盆形组道路维修</t>
  </si>
  <si>
    <t>道路维修1000米</t>
  </si>
  <si>
    <t>塘角村蔬菜大棚设施维修</t>
  </si>
  <si>
    <t xml:space="preserve">塘角村 </t>
  </si>
  <si>
    <t>蔬菜大棚维修，沟渠等基础设施维修</t>
  </si>
  <si>
    <t>塘角村巩桥片人居环境整治</t>
  </si>
  <si>
    <t>新农村建设点建设（虎形组、巩桥组、桃源组）500平方米</t>
  </si>
  <si>
    <t>油石村庵下优质稻产业基地配套设施建设</t>
  </si>
  <si>
    <t>油石村</t>
  </si>
  <si>
    <t>河道修建1.5公里，新建水渠8.03公里，机耕道1.5公里，水陂3座</t>
  </si>
  <si>
    <t>油石村幸福映环境整治项目</t>
  </si>
  <si>
    <t>土地平整，入户路硬化600平，公厕2座，人居环境整治等</t>
  </si>
  <si>
    <t>油石村笔架山环境整治项目</t>
  </si>
  <si>
    <t>庭院整治36栋，土地平整，入户路硬化500平方米，人居环境整治等</t>
  </si>
  <si>
    <t>圩镇环境整治提升</t>
  </si>
  <si>
    <t>土地平整，余坪硬化500平，人居环境整治等</t>
  </si>
  <si>
    <t>总计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</si>
</sst>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00_ "/>
    <numFmt numFmtId="179" formatCode="0_);[Red]\(0\)"/>
  </numFmts>
  <fonts count="53">
    <font>
      <sz val="11"/>
      <color theme="1"/>
      <name val="Calibri"/>
      <family val="0"/>
    </font>
    <font>
      <sz val="11"/>
      <name val="宋体"/>
      <family val="0"/>
    </font>
    <font>
      <sz val="9"/>
      <name val="宋体"/>
      <family val="0"/>
    </font>
    <font>
      <sz val="14"/>
      <color indexed="8"/>
      <name val="宋体"/>
      <family val="0"/>
    </font>
    <font>
      <sz val="10"/>
      <color indexed="8"/>
      <name val="宋体"/>
      <family val="0"/>
    </font>
    <font>
      <sz val="28"/>
      <color indexed="8"/>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vertAlign val="superscript"/>
      <sz val="10"/>
      <color indexed="8"/>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9"/>
      <name val="Calibri"/>
      <family val="0"/>
    </font>
    <font>
      <sz val="11"/>
      <name val="Calibri"/>
      <family val="0"/>
    </font>
    <font>
      <sz val="14"/>
      <color theme="1"/>
      <name val="Calibri"/>
      <family val="0"/>
    </font>
    <font>
      <sz val="10"/>
      <color theme="1"/>
      <name val="Calibri"/>
      <family val="0"/>
    </font>
    <font>
      <sz val="28"/>
      <color theme="1"/>
      <name val="Calibri"/>
      <family val="0"/>
    </font>
    <font>
      <sz val="10"/>
      <color theme="1"/>
      <name val="宋体"/>
      <family val="0"/>
    </font>
    <font>
      <sz val="1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0" fillId="0" borderId="0">
      <alignment vertical="center"/>
      <protection/>
    </xf>
    <xf numFmtId="0" fontId="25" fillId="0" borderId="0">
      <alignment/>
      <protection/>
    </xf>
    <xf numFmtId="0" fontId="25" fillId="0" borderId="0">
      <alignment vertical="center"/>
      <protection/>
    </xf>
    <xf numFmtId="0" fontId="0" fillId="0" borderId="0">
      <alignment vertical="center"/>
      <protection/>
    </xf>
    <xf numFmtId="0" fontId="25" fillId="0" borderId="0">
      <alignment vertical="center"/>
      <protection/>
    </xf>
    <xf numFmtId="0" fontId="0" fillId="0" borderId="0" applyBorder="0">
      <alignment vertical="center"/>
      <protection/>
    </xf>
  </cellStyleXfs>
  <cellXfs count="76">
    <xf numFmtId="0" fontId="0" fillId="0" borderId="0" xfId="0" applyFont="1" applyAlignment="1">
      <alignment vertical="center"/>
    </xf>
    <xf numFmtId="0" fontId="46" fillId="0" borderId="0" xfId="0" applyFont="1" applyFill="1" applyAlignment="1">
      <alignment horizontal="center" vertical="center" wrapText="1"/>
    </xf>
    <xf numFmtId="0" fontId="46" fillId="33" borderId="0" xfId="0" applyFont="1" applyFill="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1" fillId="0" borderId="0" xfId="0" applyFont="1" applyFill="1" applyAlignment="1">
      <alignment vertical="center"/>
    </xf>
    <xf numFmtId="0" fontId="46" fillId="0" borderId="0" xfId="0" applyFont="1" applyFill="1" applyAlignment="1">
      <alignment horizontal="center" vertical="center"/>
    </xf>
    <xf numFmtId="0" fontId="47" fillId="0" borderId="0" xfId="0" applyFont="1" applyFill="1" applyAlignment="1">
      <alignment vertical="center"/>
    </xf>
    <xf numFmtId="0" fontId="46" fillId="33" borderId="0" xfId="0" applyFont="1" applyFill="1" applyAlignment="1">
      <alignment vertical="center"/>
    </xf>
    <xf numFmtId="0" fontId="46" fillId="0" borderId="0" xfId="0" applyFont="1" applyFill="1" applyAlignment="1">
      <alignment vertical="center"/>
    </xf>
    <xf numFmtId="0" fontId="46" fillId="0" borderId="0" xfId="0" applyFont="1" applyFill="1" applyAlignment="1">
      <alignment vertical="center" wrapText="1"/>
    </xf>
    <xf numFmtId="176" fontId="46" fillId="0" borderId="0" xfId="0" applyNumberFormat="1" applyFont="1" applyFill="1" applyAlignment="1">
      <alignment vertical="center"/>
    </xf>
    <xf numFmtId="176" fontId="46" fillId="0" borderId="0" xfId="0" applyNumberFormat="1" applyFont="1" applyFill="1" applyAlignment="1">
      <alignment horizontal="center" vertical="center"/>
    </xf>
    <xf numFmtId="176" fontId="46" fillId="0" borderId="0" xfId="0" applyNumberFormat="1" applyFont="1" applyFill="1" applyAlignment="1">
      <alignment vertical="center" wrapText="1"/>
    </xf>
    <xf numFmtId="176" fontId="46" fillId="0" borderId="0" xfId="0" applyNumberFormat="1" applyFont="1" applyFill="1" applyAlignment="1">
      <alignment horizontal="left" vertical="center"/>
    </xf>
    <xf numFmtId="0" fontId="48" fillId="33" borderId="0" xfId="0" applyFont="1" applyFill="1" applyAlignment="1">
      <alignment horizontal="center" vertical="center" wrapText="1"/>
    </xf>
    <xf numFmtId="0" fontId="49" fillId="33" borderId="0" xfId="0" applyFont="1" applyFill="1" applyAlignment="1">
      <alignment horizontal="center" vertical="center" wrapText="1"/>
    </xf>
    <xf numFmtId="0" fontId="50" fillId="33" borderId="0" xfId="0" applyFont="1" applyFill="1" applyAlignment="1">
      <alignment horizontal="center" vertical="center" wrapText="1"/>
    </xf>
    <xf numFmtId="0" fontId="49" fillId="33" borderId="9" xfId="0" applyFont="1" applyFill="1" applyBorder="1" applyAlignment="1">
      <alignment horizontal="center" vertical="center" wrapText="1"/>
    </xf>
    <xf numFmtId="0" fontId="51" fillId="33" borderId="9" xfId="0" applyFont="1" applyFill="1" applyBorder="1" applyAlignment="1">
      <alignment horizontal="center" vertical="center" wrapText="1"/>
    </xf>
    <xf numFmtId="0" fontId="51" fillId="33" borderId="9" xfId="0" applyNumberFormat="1" applyFont="1" applyFill="1" applyBorder="1" applyAlignment="1">
      <alignment horizontal="center" vertical="center" wrapText="1"/>
    </xf>
    <xf numFmtId="57" fontId="51" fillId="33"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wrapText="1"/>
    </xf>
    <xf numFmtId="57" fontId="52" fillId="0" borderId="9" xfId="0" applyNumberFormat="1" applyFont="1" applyFill="1" applyBorder="1" applyAlignment="1">
      <alignment horizontal="center" vertical="center" wrapText="1"/>
    </xf>
    <xf numFmtId="0" fontId="52" fillId="0" borderId="9" xfId="65" applyFont="1" applyFill="1" applyBorder="1" applyAlignment="1">
      <alignment horizontal="center" vertical="center" wrapText="1"/>
      <protection/>
    </xf>
    <xf numFmtId="0" fontId="52" fillId="0" borderId="9" xfId="0" applyNumberFormat="1" applyFont="1" applyFill="1" applyBorder="1" applyAlignment="1">
      <alignment horizontal="center" vertical="center" wrapText="1"/>
    </xf>
    <xf numFmtId="0" fontId="51" fillId="33" borderId="9" xfId="0" applyFont="1" applyFill="1" applyBorder="1" applyAlignment="1">
      <alignment horizontal="center" vertical="center"/>
    </xf>
    <xf numFmtId="49" fontId="51" fillId="33" borderId="9" xfId="0" applyNumberFormat="1" applyFont="1" applyFill="1" applyBorder="1" applyAlignment="1">
      <alignment horizontal="center" vertical="center" wrapText="1"/>
    </xf>
    <xf numFmtId="176" fontId="51" fillId="33" borderId="9" xfId="0" applyNumberFormat="1" applyFont="1" applyFill="1" applyBorder="1" applyAlignment="1">
      <alignment horizontal="center" vertical="center" wrapText="1"/>
    </xf>
    <xf numFmtId="176" fontId="52" fillId="0" borderId="9" xfId="0" applyNumberFormat="1" applyFont="1" applyFill="1" applyBorder="1" applyAlignment="1">
      <alignment horizontal="center" vertical="center" wrapText="1"/>
    </xf>
    <xf numFmtId="0" fontId="52" fillId="0" borderId="9" xfId="0" applyFont="1" applyFill="1" applyBorder="1" applyAlignment="1">
      <alignment horizontal="center" vertical="center"/>
    </xf>
    <xf numFmtId="177" fontId="49" fillId="33" borderId="9" xfId="0" applyNumberFormat="1" applyFont="1" applyFill="1" applyBorder="1" applyAlignment="1">
      <alignment horizontal="center" vertical="center" wrapText="1"/>
    </xf>
    <xf numFmtId="177" fontId="51" fillId="33" borderId="9" xfId="0" applyNumberFormat="1" applyFont="1" applyFill="1" applyBorder="1" applyAlignment="1">
      <alignment horizontal="center" vertical="center" wrapText="1"/>
    </xf>
    <xf numFmtId="0" fontId="52" fillId="0" borderId="9" xfId="65" applyFont="1" applyFill="1" applyBorder="1" applyAlignment="1">
      <alignment horizontal="center" vertical="center"/>
      <protection/>
    </xf>
    <xf numFmtId="178" fontId="52" fillId="0" borderId="9" xfId="0" applyNumberFormat="1" applyFont="1" applyFill="1" applyBorder="1" applyAlignment="1">
      <alignment horizontal="center" vertical="center" wrapText="1"/>
    </xf>
    <xf numFmtId="178" fontId="51" fillId="33" borderId="9" xfId="0" applyNumberFormat="1" applyFont="1" applyFill="1" applyBorder="1" applyAlignment="1">
      <alignment horizontal="center" vertical="center" wrapText="1"/>
    </xf>
    <xf numFmtId="176" fontId="51" fillId="33" borderId="9" xfId="0" applyNumberFormat="1" applyFont="1" applyFill="1" applyBorder="1" applyAlignment="1">
      <alignment horizontal="center" vertical="center" wrapText="1"/>
    </xf>
    <xf numFmtId="177" fontId="51" fillId="33" borderId="9" xfId="0" applyNumberFormat="1" applyFont="1" applyFill="1" applyBorder="1" applyAlignment="1">
      <alignment horizontal="center" vertical="center" wrapText="1"/>
    </xf>
    <xf numFmtId="0" fontId="51" fillId="33" borderId="9" xfId="0" applyFont="1" applyFill="1" applyBorder="1" applyAlignment="1">
      <alignment horizontal="center" vertical="center" wrapText="1"/>
    </xf>
    <xf numFmtId="176" fontId="51" fillId="33" borderId="9" xfId="0" applyNumberFormat="1" applyFont="1" applyFill="1" applyBorder="1" applyAlignment="1">
      <alignment horizontal="center" vertical="center" wrapText="1"/>
    </xf>
    <xf numFmtId="177" fontId="51" fillId="33" borderId="9" xfId="0" applyNumberFormat="1" applyFont="1" applyFill="1" applyBorder="1" applyAlignment="1">
      <alignment horizontal="center" vertical="center"/>
    </xf>
    <xf numFmtId="176" fontId="51" fillId="33" borderId="9" xfId="0" applyNumberFormat="1" applyFont="1" applyFill="1" applyBorder="1" applyAlignment="1">
      <alignment horizontal="center" vertical="center"/>
    </xf>
    <xf numFmtId="9" fontId="51" fillId="33" borderId="9" xfId="0" applyNumberFormat="1" applyFont="1" applyFill="1" applyBorder="1" applyAlignment="1">
      <alignment horizontal="center" vertical="center" wrapText="1"/>
    </xf>
    <xf numFmtId="177" fontId="52" fillId="0" borderId="9" xfId="0" applyNumberFormat="1" applyFont="1" applyFill="1" applyBorder="1" applyAlignment="1">
      <alignment horizontal="center" vertical="center" wrapText="1"/>
    </xf>
    <xf numFmtId="0" fontId="6" fillId="0" borderId="0" xfId="0" applyFont="1" applyFill="1" applyAlignment="1">
      <alignment vertical="center"/>
    </xf>
    <xf numFmtId="0" fontId="51" fillId="33" borderId="9" xfId="64" applyFont="1" applyFill="1" applyBorder="1" applyAlignment="1">
      <alignment horizontal="center" vertical="center" wrapText="1"/>
      <protection/>
    </xf>
    <xf numFmtId="0" fontId="51" fillId="33" borderId="9" xfId="0" applyFont="1" applyFill="1" applyBorder="1" applyAlignment="1">
      <alignment horizontal="center" vertical="center"/>
    </xf>
    <xf numFmtId="176" fontId="51" fillId="33" borderId="9" xfId="0" applyNumberFormat="1" applyFont="1" applyFill="1" applyBorder="1" applyAlignment="1" applyProtection="1">
      <alignment horizontal="center" vertical="center" wrapText="1"/>
      <protection locked="0"/>
    </xf>
    <xf numFmtId="0" fontId="51" fillId="33" borderId="9" xfId="0" applyFont="1" applyFill="1" applyBorder="1" applyAlignment="1">
      <alignment horizontal="center" vertical="center" wrapText="1"/>
    </xf>
    <xf numFmtId="0" fontId="51" fillId="33" borderId="9" xfId="0" applyFont="1" applyFill="1" applyBorder="1" applyAlignment="1" applyProtection="1">
      <alignment horizontal="center" vertical="center" wrapText="1"/>
      <protection locked="0"/>
    </xf>
    <xf numFmtId="0" fontId="51" fillId="33" borderId="9" xfId="0" applyFont="1" applyFill="1" applyBorder="1" applyAlignment="1">
      <alignment horizontal="center" vertical="center"/>
    </xf>
    <xf numFmtId="49" fontId="52" fillId="0" borderId="9" xfId="0" applyNumberFormat="1" applyFont="1" applyFill="1" applyBorder="1" applyAlignment="1">
      <alignment horizontal="center" vertical="center" wrapText="1"/>
    </xf>
    <xf numFmtId="177" fontId="51" fillId="33" borderId="9" xfId="0" applyNumberFormat="1" applyFont="1" applyFill="1" applyBorder="1" applyAlignment="1">
      <alignment horizontal="center" vertical="center"/>
    </xf>
    <xf numFmtId="176" fontId="51" fillId="33" borderId="9" xfId="0" applyNumberFormat="1" applyFont="1" applyFill="1" applyBorder="1" applyAlignment="1">
      <alignment horizontal="center" vertical="center"/>
    </xf>
    <xf numFmtId="177" fontId="51" fillId="33" borderId="9" xfId="0" applyNumberFormat="1" applyFont="1" applyFill="1" applyBorder="1" applyAlignment="1">
      <alignment horizontal="center" vertical="center"/>
    </xf>
    <xf numFmtId="0" fontId="51" fillId="33" borderId="9" xfId="0" applyFont="1" applyFill="1" applyBorder="1" applyAlignment="1">
      <alignment horizontal="center" vertical="center" wrapText="1"/>
    </xf>
    <xf numFmtId="0" fontId="51" fillId="33" borderId="9" xfId="0" applyFont="1" applyFill="1" applyBorder="1" applyAlignment="1">
      <alignment horizontal="center" vertical="center"/>
    </xf>
    <xf numFmtId="0" fontId="51" fillId="33" borderId="9" xfId="0" applyNumberFormat="1" applyFont="1" applyFill="1" applyBorder="1" applyAlignment="1">
      <alignment horizontal="center" vertical="center"/>
    </xf>
    <xf numFmtId="177" fontId="51" fillId="33" borderId="9" xfId="0" applyNumberFormat="1" applyFont="1" applyFill="1" applyBorder="1" applyAlignment="1">
      <alignment horizontal="center" vertical="center" wrapText="1"/>
    </xf>
    <xf numFmtId="0" fontId="52" fillId="33" borderId="9" xfId="0" applyFont="1" applyFill="1" applyBorder="1" applyAlignment="1">
      <alignment horizontal="center" vertical="center" wrapText="1"/>
    </xf>
    <xf numFmtId="0" fontId="52" fillId="0" borderId="0" xfId="0" applyFont="1" applyFill="1" applyBorder="1" applyAlignment="1">
      <alignment horizontal="center" vertical="center" wrapText="1"/>
    </xf>
    <xf numFmtId="176" fontId="6" fillId="33" borderId="9" xfId="0" applyNumberFormat="1" applyFont="1" applyFill="1" applyBorder="1" applyAlignment="1">
      <alignment horizontal="center" vertical="center" wrapText="1"/>
    </xf>
    <xf numFmtId="49" fontId="6" fillId="33" borderId="9" xfId="0" applyNumberFormat="1" applyFont="1" applyFill="1" applyBorder="1" applyAlignment="1">
      <alignment horizontal="center" vertical="center" wrapText="1"/>
    </xf>
    <xf numFmtId="0" fontId="6" fillId="33" borderId="9" xfId="0" applyFont="1" applyFill="1" applyBorder="1" applyAlignment="1">
      <alignment horizontal="center" vertical="center" wrapText="1"/>
    </xf>
    <xf numFmtId="0" fontId="6" fillId="33" borderId="9" xfId="0" applyFont="1" applyFill="1" applyBorder="1" applyAlignment="1">
      <alignment horizontal="center" vertical="center"/>
    </xf>
    <xf numFmtId="0" fontId="51" fillId="33" borderId="9" xfId="0" applyNumberFormat="1" applyFont="1" applyFill="1" applyBorder="1" applyAlignment="1" applyProtection="1">
      <alignment horizontal="center" vertical="center" wrapText="1"/>
      <protection/>
    </xf>
    <xf numFmtId="177" fontId="51" fillId="33" borderId="9" xfId="0" applyNumberFormat="1" applyFont="1" applyFill="1" applyBorder="1" applyAlignment="1" applyProtection="1">
      <alignment horizontal="center" vertical="center" wrapText="1"/>
      <protection/>
    </xf>
    <xf numFmtId="176" fontId="51" fillId="33" borderId="9" xfId="0" applyNumberFormat="1" applyFont="1" applyFill="1" applyBorder="1" applyAlignment="1" applyProtection="1">
      <alignment horizontal="center" vertical="center" wrapText="1"/>
      <protection/>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51" fillId="33" borderId="9" xfId="0" applyNumberFormat="1" applyFont="1" applyFill="1" applyBorder="1" applyAlignment="1">
      <alignment horizontal="center" vertical="center" wrapText="1"/>
    </xf>
    <xf numFmtId="179" fontId="51" fillId="33" borderId="9" xfId="0" applyNumberFormat="1" applyFont="1" applyFill="1" applyBorder="1" applyAlignment="1">
      <alignment horizontal="center" vertical="center" wrapText="1"/>
    </xf>
    <xf numFmtId="177" fontId="51" fillId="33" borderId="9"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xf numFmtId="176" fontId="6" fillId="0" borderId="9" xfId="0" applyNumberFormat="1" applyFont="1" applyFill="1" applyBorder="1" applyAlignment="1">
      <alignment horizontal="center" vertical="center"/>
    </xf>
  </cellXfs>
  <cellStyles count="55">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xfId="63"/>
    <cellStyle name="常规 10 2" xfId="64"/>
    <cellStyle name="常规 2" xfId="65"/>
    <cellStyle name="常规 3" xfId="66"/>
    <cellStyle name="常规 4" xfId="67"/>
    <cellStyle name="常规 5" xfId="68"/>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ocuments\WeChat%20Files\wxid_gj4jqnre3i8r22\FileStorage\File\2023-10\&#38468;&#20214;2&#65306;&#19978;&#29369;&#21439;2023&#24180;&#24041;&#22266;&#25299;&#23637;&#33073;&#36139;&#25915;&#22362;&#25104;&#26524;&#21644;&#20065;&#26449;&#25391;&#20852;&#39033;&#30446;&#35745;&#2101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12"/>
    </sheetNames>
    <sheetDataSet>
      <sheetData sheetId="1">
        <row r="2">
          <cell r="C2" t="str">
            <v>项目名称</v>
          </cell>
          <cell r="D2" t="str">
            <v>建设性质</v>
          </cell>
          <cell r="E2" t="str">
            <v>时间进度
（建设起止年月）</v>
          </cell>
          <cell r="F2" t="str">
            <v>实施地点</v>
          </cell>
          <cell r="J2" t="str">
            <v>建设任务（内容）</v>
          </cell>
          <cell r="K2" t="str">
            <v>建设规模</v>
          </cell>
          <cell r="M2" t="str">
            <v>项目类别（请筛选）</v>
          </cell>
          <cell r="P2" t="str">
            <v>项目属性（请筛选）</v>
          </cell>
          <cell r="Q2" t="str">
            <v>资金规模和筹资方式</v>
          </cell>
          <cell r="U2" t="str">
            <v>补助标准</v>
          </cell>
        </row>
        <row r="3">
          <cell r="F3" t="str">
            <v>县（市）区</v>
          </cell>
          <cell r="G3" t="str">
            <v>乡（镇）</v>
          </cell>
          <cell r="H3" t="str">
            <v>村</v>
          </cell>
          <cell r="I3" t="str">
            <v>是否重点帮扶村</v>
          </cell>
          <cell r="K3" t="str">
            <v>单位</v>
          </cell>
          <cell r="L3" t="str">
            <v>数量</v>
          </cell>
          <cell r="M3" t="str">
            <v>类别Ⅰ</v>
          </cell>
          <cell r="N3" t="str">
            <v>类别Ⅱ</v>
          </cell>
          <cell r="O3" t="str">
            <v>类别Ⅲ</v>
          </cell>
          <cell r="Q3" t="str">
            <v>总投资（万元）</v>
          </cell>
          <cell r="R3" t="str">
            <v>其中：衔接补助资金</v>
          </cell>
          <cell r="S3" t="str">
            <v>其中：整合财政涉农资金</v>
          </cell>
          <cell r="T3" t="str">
            <v>其它资金</v>
          </cell>
        </row>
        <row r="4">
          <cell r="Q4">
            <v>6861.200000000001</v>
          </cell>
          <cell r="R4">
            <v>6861.200000000001</v>
          </cell>
          <cell r="S4">
            <v>0</v>
          </cell>
          <cell r="T4">
            <v>0</v>
          </cell>
        </row>
        <row r="5">
          <cell r="Q5">
            <v>1080</v>
          </cell>
          <cell r="R5">
            <v>1080</v>
          </cell>
          <cell r="S5">
            <v>0</v>
          </cell>
          <cell r="T5">
            <v>0</v>
          </cell>
        </row>
        <row r="6">
          <cell r="C6" t="str">
            <v>产业到户奖补</v>
          </cell>
          <cell r="D6" t="str">
            <v>新建</v>
          </cell>
          <cell r="E6" t="str">
            <v>2023年01月-2023年12月</v>
          </cell>
          <cell r="F6" t="str">
            <v>上犹县</v>
          </cell>
          <cell r="G6" t="str">
            <v>各乡镇</v>
          </cell>
          <cell r="H6" t="str">
            <v>各村</v>
          </cell>
          <cell r="I6" t="str">
            <v>是</v>
          </cell>
          <cell r="J6" t="str">
            <v>用于奖补致富带头人、奖补自主发展产业的已脱贫户（含已经认定的边缘户，突发困难户等）</v>
          </cell>
          <cell r="K6" t="str">
            <v>项</v>
          </cell>
          <cell r="L6" t="str">
            <v>1</v>
          </cell>
          <cell r="M6" t="str">
            <v>产业发展项目</v>
          </cell>
          <cell r="N6" t="str">
            <v>生产奖补</v>
          </cell>
          <cell r="O6" t="str">
            <v>产业奖补</v>
          </cell>
          <cell r="P6" t="str">
            <v>农村产业发展</v>
          </cell>
          <cell r="Q6">
            <v>900</v>
          </cell>
          <cell r="R6">
            <v>900</v>
          </cell>
          <cell r="S6">
            <v>0</v>
          </cell>
          <cell r="T6">
            <v>0</v>
          </cell>
          <cell r="U6" t="str">
            <v>按相关文件进行奖补</v>
          </cell>
        </row>
        <row r="7">
          <cell r="C7" t="str">
            <v>食用菌菌袋奖补产业项目</v>
          </cell>
          <cell r="D7" t="str">
            <v>新建</v>
          </cell>
          <cell r="E7" t="str">
            <v>2023年01月-2023年12月</v>
          </cell>
          <cell r="F7" t="str">
            <v>上犹县</v>
          </cell>
          <cell r="G7" t="str">
            <v>各乡镇</v>
          </cell>
          <cell r="H7" t="str">
            <v>各村</v>
          </cell>
          <cell r="I7" t="str">
            <v>是</v>
          </cell>
          <cell r="J7" t="str">
            <v>对按照奖补标准和规定（文件另行下文）自主培育或购入食用菌菌袋生产的经营主体进行菌袋奖补</v>
          </cell>
          <cell r="K7" t="str">
            <v>项</v>
          </cell>
          <cell r="L7" t="str">
            <v>1</v>
          </cell>
          <cell r="M7" t="str">
            <v>产业发展项目</v>
          </cell>
          <cell r="N7" t="str">
            <v>生产奖补</v>
          </cell>
          <cell r="O7" t="str">
            <v>产业奖补</v>
          </cell>
          <cell r="P7" t="str">
            <v>农村产业发展</v>
          </cell>
          <cell r="Q7">
            <v>180</v>
          </cell>
          <cell r="R7">
            <v>180</v>
          </cell>
          <cell r="S7">
            <v>0</v>
          </cell>
          <cell r="T7">
            <v>0</v>
          </cell>
          <cell r="U7" t="str">
            <v>按相关文件进行奖补</v>
          </cell>
        </row>
        <row r="8">
          <cell r="Q8">
            <v>700</v>
          </cell>
          <cell r="R8">
            <v>700</v>
          </cell>
          <cell r="S8">
            <v>0</v>
          </cell>
          <cell r="T8">
            <v>0</v>
          </cell>
        </row>
        <row r="9">
          <cell r="C9" t="str">
            <v>“产业信贷通"贴息项目</v>
          </cell>
          <cell r="D9" t="str">
            <v>续建</v>
          </cell>
          <cell r="E9" t="str">
            <v>2023年01月-2023年12月</v>
          </cell>
          <cell r="F9" t="str">
            <v>上犹县</v>
          </cell>
          <cell r="G9" t="str">
            <v>各乡镇</v>
          </cell>
          <cell r="H9" t="str">
            <v>各村</v>
          </cell>
          <cell r="I9" t="str">
            <v>是</v>
          </cell>
          <cell r="J9" t="str">
            <v>贷款贴息</v>
          </cell>
          <cell r="K9" t="str">
            <v>项</v>
          </cell>
          <cell r="L9">
            <v>1</v>
          </cell>
          <cell r="M9" t="str">
            <v>产业发展项目</v>
          </cell>
          <cell r="N9" t="str">
            <v>金融保险配套</v>
          </cell>
          <cell r="O9" t="str">
            <v>小额贷款贴息</v>
          </cell>
          <cell r="P9" t="str">
            <v>农村产业发展</v>
          </cell>
          <cell r="Q9">
            <v>700</v>
          </cell>
          <cell r="R9">
            <v>700</v>
          </cell>
          <cell r="S9">
            <v>0</v>
          </cell>
          <cell r="T9">
            <v>0</v>
          </cell>
          <cell r="U9" t="str">
            <v>全额贴息</v>
          </cell>
        </row>
        <row r="10">
          <cell r="Q10">
            <v>119</v>
          </cell>
          <cell r="R10">
            <v>119</v>
          </cell>
          <cell r="S10">
            <v>0</v>
          </cell>
          <cell r="T10">
            <v>0</v>
          </cell>
        </row>
        <row r="11">
          <cell r="C11" t="str">
            <v>上犹县平富生态林场2023年度国有林场黄埠感坑管护用房建设项目</v>
          </cell>
          <cell r="D11" t="str">
            <v>新建</v>
          </cell>
          <cell r="E11" t="str">
            <v>2023年01月-2023年12月</v>
          </cell>
          <cell r="F11" t="str">
            <v>上犹县</v>
          </cell>
          <cell r="G11" t="str">
            <v>黄埠镇</v>
          </cell>
          <cell r="H11" t="str">
            <v>感坑村</v>
          </cell>
          <cell r="I11" t="str">
            <v>否</v>
          </cell>
          <cell r="J11" t="str">
            <v>林区公路扩宽及硬化工程长1.7公里，宽3米，厚0.18米。</v>
          </cell>
          <cell r="K11" t="str">
            <v>千米</v>
          </cell>
          <cell r="L11">
            <v>1.7</v>
          </cell>
          <cell r="M11" t="str">
            <v>产业发展项目</v>
          </cell>
          <cell r="N11" t="str">
            <v>生产基地</v>
          </cell>
          <cell r="O11" t="str">
            <v>种植基地</v>
          </cell>
          <cell r="P11" t="str">
            <v>农村产业发展</v>
          </cell>
          <cell r="Q11">
            <v>64</v>
          </cell>
          <cell r="R11">
            <v>64</v>
          </cell>
          <cell r="S11">
            <v>0</v>
          </cell>
          <cell r="T11">
            <v>0</v>
          </cell>
          <cell r="U11" t="str">
            <v>据实补助</v>
          </cell>
        </row>
        <row r="12">
          <cell r="C12" t="str">
            <v>上犹县五指峰生态林场2023年欠发达林场巩固提升项目</v>
          </cell>
          <cell r="D12" t="str">
            <v>新建</v>
          </cell>
          <cell r="E12" t="str">
            <v>2023年01月-2023年12月</v>
          </cell>
          <cell r="F12" t="str">
            <v>上犹县</v>
          </cell>
          <cell r="G12" t="str">
            <v>东山镇</v>
          </cell>
          <cell r="H12" t="str">
            <v>上埠村</v>
          </cell>
          <cell r="I12" t="str">
            <v>否</v>
          </cell>
          <cell r="J12" t="str">
            <v>种植油茶200亩</v>
          </cell>
          <cell r="K12" t="str">
            <v>亩</v>
          </cell>
          <cell r="L12">
            <v>200</v>
          </cell>
          <cell r="M12" t="str">
            <v>产业发展项目</v>
          </cell>
          <cell r="N12" t="str">
            <v>生产基地</v>
          </cell>
          <cell r="O12" t="str">
            <v>种植基地</v>
          </cell>
          <cell r="P12" t="str">
            <v>农村产业发展</v>
          </cell>
          <cell r="Q12">
            <v>55</v>
          </cell>
          <cell r="R12">
            <v>55</v>
          </cell>
          <cell r="S12">
            <v>0</v>
          </cell>
          <cell r="T12">
            <v>0</v>
          </cell>
          <cell r="U12" t="str">
            <v>据实补助</v>
          </cell>
        </row>
        <row r="13">
          <cell r="Q13">
            <v>2629.1</v>
          </cell>
          <cell r="R13">
            <v>2629.1</v>
          </cell>
          <cell r="S13">
            <v>0</v>
          </cell>
          <cell r="T13">
            <v>0</v>
          </cell>
        </row>
        <row r="14">
          <cell r="C14" t="str">
            <v>高兴村高陂茶叶基地</v>
          </cell>
          <cell r="D14" t="str">
            <v>新建</v>
          </cell>
          <cell r="E14" t="str">
            <v>2023年01月-2023年12月</v>
          </cell>
          <cell r="F14" t="str">
            <v>上犹县</v>
          </cell>
          <cell r="G14" t="str">
            <v>水岩乡</v>
          </cell>
          <cell r="H14" t="str">
            <v>高兴村</v>
          </cell>
          <cell r="I14" t="str">
            <v>省定重点村</v>
          </cell>
          <cell r="J14" t="str">
            <v>开挖土地、开设道路、种植茶苗、土地流转</v>
          </cell>
          <cell r="K14" t="str">
            <v>亩</v>
          </cell>
          <cell r="L14">
            <v>300</v>
          </cell>
          <cell r="M14" t="str">
            <v>产业发展项目</v>
          </cell>
          <cell r="N14" t="str">
            <v>生产基地</v>
          </cell>
          <cell r="O14" t="str">
            <v>种植基地</v>
          </cell>
          <cell r="P14" t="str">
            <v>农村产业发展</v>
          </cell>
          <cell r="Q14">
            <v>150</v>
          </cell>
          <cell r="R14">
            <v>150</v>
          </cell>
          <cell r="U14" t="str">
            <v>据实补助</v>
          </cell>
        </row>
        <row r="15">
          <cell r="C15" t="str">
            <v>崇坑村安子茶叶基地建设项目</v>
          </cell>
          <cell r="D15" t="str">
            <v>新建</v>
          </cell>
          <cell r="E15" t="str">
            <v>2023年01月-2023年12月</v>
          </cell>
          <cell r="F15" t="str">
            <v>上犹县</v>
          </cell>
          <cell r="G15" t="str">
            <v>水岩乡</v>
          </cell>
          <cell r="H15" t="str">
            <v>崇坑村</v>
          </cell>
          <cell r="I15" t="str">
            <v>否</v>
          </cell>
          <cell r="J15" t="str">
            <v>新植茶叶基地40亩</v>
          </cell>
          <cell r="K15" t="str">
            <v>亩</v>
          </cell>
          <cell r="L15">
            <v>40</v>
          </cell>
          <cell r="M15" t="str">
            <v>产业发展项目</v>
          </cell>
          <cell r="N15" t="str">
            <v>生产基地</v>
          </cell>
          <cell r="O15" t="str">
            <v>种植基地</v>
          </cell>
          <cell r="P15" t="str">
            <v>农村产业发展</v>
          </cell>
          <cell r="Q15">
            <v>30</v>
          </cell>
          <cell r="R15">
            <v>30</v>
          </cell>
          <cell r="U15" t="str">
            <v>据实补助</v>
          </cell>
        </row>
        <row r="16">
          <cell r="C16" t="str">
            <v>上湾村稻虾（鱼）共养基地</v>
          </cell>
          <cell r="D16" t="str">
            <v>新建</v>
          </cell>
          <cell r="E16" t="str">
            <v>2023年01月-2023年12月</v>
          </cell>
          <cell r="F16" t="str">
            <v>上犹县</v>
          </cell>
          <cell r="G16" t="str">
            <v>营前镇</v>
          </cell>
          <cell r="H16" t="str">
            <v>上湾村</v>
          </cell>
          <cell r="I16" t="str">
            <v>县定重点村</v>
          </cell>
          <cell r="J16" t="str">
            <v>稻虾（鱼）共养基地约40亩，土地平整、养殖沟渠开挖等</v>
          </cell>
          <cell r="K16" t="str">
            <v>亩</v>
          </cell>
          <cell r="L16" t="str">
            <v>40</v>
          </cell>
          <cell r="M16" t="str">
            <v>产业发展项目</v>
          </cell>
          <cell r="N16" t="str">
            <v>生产基地</v>
          </cell>
          <cell r="O16" t="str">
            <v>养殖基地</v>
          </cell>
          <cell r="P16" t="str">
            <v>农村产业发展</v>
          </cell>
          <cell r="Q16">
            <v>20</v>
          </cell>
          <cell r="R16">
            <v>20</v>
          </cell>
          <cell r="S16">
            <v>0</v>
          </cell>
          <cell r="T16">
            <v>0</v>
          </cell>
          <cell r="U16" t="str">
            <v>据实补助</v>
          </cell>
        </row>
        <row r="17">
          <cell r="C17" t="str">
            <v>营前镇育秧工厂附属设施建设</v>
          </cell>
          <cell r="D17" t="str">
            <v>新建</v>
          </cell>
          <cell r="E17" t="str">
            <v>2023年01月-2023年12月</v>
          </cell>
          <cell r="F17" t="str">
            <v>上犹县</v>
          </cell>
          <cell r="G17" t="str">
            <v>营前镇</v>
          </cell>
          <cell r="H17" t="str">
            <v>蛛岭村</v>
          </cell>
          <cell r="I17" t="str">
            <v>县定重点村</v>
          </cell>
          <cell r="J17" t="str">
            <v>育秧厂房建设约200平方米及附属设施建设</v>
          </cell>
          <cell r="K17" t="str">
            <v>平方米</v>
          </cell>
          <cell r="L17">
            <v>200</v>
          </cell>
          <cell r="M17" t="str">
            <v>产业发展项目</v>
          </cell>
          <cell r="N17" t="str">
            <v>生产基地</v>
          </cell>
          <cell r="O17" t="str">
            <v>种植基地</v>
          </cell>
          <cell r="P17" t="str">
            <v>农村产业发展</v>
          </cell>
          <cell r="Q17">
            <v>120</v>
          </cell>
          <cell r="R17">
            <v>120</v>
          </cell>
          <cell r="S17">
            <v>0</v>
          </cell>
          <cell r="T17">
            <v>0</v>
          </cell>
        </row>
        <row r="18">
          <cell r="C18" t="str">
            <v>下湾村生态鱼养殖基地</v>
          </cell>
          <cell r="D18" t="str">
            <v>新建</v>
          </cell>
          <cell r="E18" t="str">
            <v>2023年01月-2023年12月</v>
          </cell>
          <cell r="F18" t="str">
            <v>上犹县</v>
          </cell>
          <cell r="G18" t="str">
            <v>营前镇</v>
          </cell>
          <cell r="H18" t="str">
            <v>下湾村</v>
          </cell>
          <cell r="I18" t="str">
            <v>省定重点村</v>
          </cell>
          <cell r="J18" t="str">
            <v>生态鱼养殖约80亩，池塘开挖、塘堤平整及配套设施</v>
          </cell>
          <cell r="K18" t="str">
            <v>亩</v>
          </cell>
          <cell r="L18" t="str">
            <v>80</v>
          </cell>
          <cell r="M18" t="str">
            <v>产业发展项目</v>
          </cell>
          <cell r="N18" t="str">
            <v>生产基地</v>
          </cell>
          <cell r="O18" t="str">
            <v>养殖基地</v>
          </cell>
          <cell r="P18" t="str">
            <v>农村产业发展</v>
          </cell>
          <cell r="Q18">
            <v>30</v>
          </cell>
          <cell r="R18">
            <v>30</v>
          </cell>
          <cell r="S18">
            <v>0</v>
          </cell>
          <cell r="T18">
            <v>0</v>
          </cell>
          <cell r="U18" t="str">
            <v>据实补助</v>
          </cell>
        </row>
        <row r="19">
          <cell r="C19" t="str">
            <v>大棚设施蔬菜基地巩固提升</v>
          </cell>
          <cell r="D19" t="str">
            <v>提升</v>
          </cell>
          <cell r="E19" t="str">
            <v>2023年03月-2023年10月</v>
          </cell>
          <cell r="F19" t="str">
            <v>上犹县</v>
          </cell>
          <cell r="G19" t="str">
            <v>营前镇</v>
          </cell>
          <cell r="H19" t="str">
            <v>上湾村</v>
          </cell>
          <cell r="I19" t="str">
            <v>县定重点村</v>
          </cell>
          <cell r="J19" t="str">
            <v>更新薄膜、完善机耕道路、沟渠及水电等</v>
          </cell>
          <cell r="K19" t="str">
            <v>亩</v>
          </cell>
          <cell r="L19">
            <v>134.5</v>
          </cell>
          <cell r="M19" t="str">
            <v>产业发展项目</v>
          </cell>
          <cell r="N19" t="str">
            <v>生产基地</v>
          </cell>
          <cell r="O19" t="str">
            <v>种植基地</v>
          </cell>
          <cell r="P19" t="str">
            <v>农村产业发展</v>
          </cell>
          <cell r="Q19">
            <v>56.1</v>
          </cell>
          <cell r="R19">
            <v>56.1</v>
          </cell>
          <cell r="S19">
            <v>0</v>
          </cell>
          <cell r="T19">
            <v>0</v>
          </cell>
        </row>
        <row r="20">
          <cell r="C20" t="str">
            <v>黄桃种植产业基地</v>
          </cell>
          <cell r="D20" t="str">
            <v>新建</v>
          </cell>
          <cell r="E20" t="str">
            <v>2023年01月-2023年12月</v>
          </cell>
          <cell r="F20" t="str">
            <v>上犹县</v>
          </cell>
          <cell r="G20" t="str">
            <v>五指峰乡</v>
          </cell>
          <cell r="H20" t="str">
            <v>黄竹头村</v>
          </cell>
          <cell r="I20" t="str">
            <v>省定重点村</v>
          </cell>
          <cell r="J20" t="str">
            <v>土地流转、产业基地建设20亩及配套设施建设等</v>
          </cell>
          <cell r="K20" t="str">
            <v>亩</v>
          </cell>
          <cell r="L20">
            <v>20</v>
          </cell>
          <cell r="M20" t="str">
            <v>产业发展项目</v>
          </cell>
          <cell r="N20" t="str">
            <v>生产基地</v>
          </cell>
          <cell r="O20" t="str">
            <v>种植基地</v>
          </cell>
          <cell r="P20" t="str">
            <v>农村产业发展</v>
          </cell>
          <cell r="Q20">
            <v>35</v>
          </cell>
          <cell r="R20">
            <v>35</v>
          </cell>
          <cell r="U20" t="str">
            <v>据实补助</v>
          </cell>
        </row>
        <row r="21">
          <cell r="C21" t="str">
            <v>安和新品种食用菌大棚建设项目</v>
          </cell>
          <cell r="D21" t="str">
            <v>新建</v>
          </cell>
          <cell r="E21" t="str">
            <v>2023年01月-2023年12月</v>
          </cell>
          <cell r="F21" t="str">
            <v>上犹县</v>
          </cell>
          <cell r="G21" t="str">
            <v>安和乡</v>
          </cell>
          <cell r="H21" t="str">
            <v>富湾村</v>
          </cell>
          <cell r="I21" t="str">
            <v>省定重点村</v>
          </cell>
          <cell r="J21" t="str">
            <v>400平方米新品种食用菌大棚建设等</v>
          </cell>
          <cell r="K21" t="str">
            <v>平方米</v>
          </cell>
          <cell r="L21">
            <v>400</v>
          </cell>
          <cell r="M21" t="str">
            <v>产业发展项目</v>
          </cell>
          <cell r="N21" t="str">
            <v>生产基地</v>
          </cell>
          <cell r="O21" t="str">
            <v>种植基地</v>
          </cell>
          <cell r="P21" t="str">
            <v>农村产业发展</v>
          </cell>
          <cell r="Q21">
            <v>45</v>
          </cell>
          <cell r="R21">
            <v>45</v>
          </cell>
          <cell r="U21" t="str">
            <v>据实补助</v>
          </cell>
        </row>
        <row r="22">
          <cell r="C22" t="str">
            <v>六个村食用菌基地菌棒培育房建设</v>
          </cell>
          <cell r="D22" t="str">
            <v>新建</v>
          </cell>
          <cell r="E22" t="str">
            <v>2023年01月-2023年12月</v>
          </cell>
          <cell r="F22" t="str">
            <v>上犹县</v>
          </cell>
          <cell r="G22" t="str">
            <v>安和乡</v>
          </cell>
          <cell r="H22" t="str">
            <v>安和村</v>
          </cell>
          <cell r="I22" t="str">
            <v>否</v>
          </cell>
          <cell r="J22" t="str">
            <v>新建占地约280平方米菌棒培育房</v>
          </cell>
          <cell r="K22" t="str">
            <v>平方米</v>
          </cell>
          <cell r="L22">
            <v>280</v>
          </cell>
          <cell r="M22" t="str">
            <v>产业发展项目</v>
          </cell>
          <cell r="N22" t="str">
            <v>生产基地</v>
          </cell>
          <cell r="O22" t="str">
            <v>种植基地</v>
          </cell>
          <cell r="P22" t="str">
            <v>农村产业发展</v>
          </cell>
          <cell r="Q22">
            <v>91</v>
          </cell>
          <cell r="R22">
            <v>91</v>
          </cell>
          <cell r="U22" t="str">
            <v>据实补助</v>
          </cell>
        </row>
        <row r="23">
          <cell r="C23" t="str">
            <v>石崇村伯公坑橙柚基地</v>
          </cell>
          <cell r="D23" t="str">
            <v>续建</v>
          </cell>
          <cell r="E23" t="str">
            <v>2023年01月-2023年12月</v>
          </cell>
          <cell r="F23" t="str">
            <v>上犹县</v>
          </cell>
          <cell r="G23" t="str">
            <v>社溪镇</v>
          </cell>
          <cell r="H23" t="str">
            <v>石崇村</v>
          </cell>
          <cell r="I23" t="str">
            <v>省定重点村</v>
          </cell>
          <cell r="J23" t="str">
            <v>新建脐橙基地60亩、土地流转及生产道路、蓄水池、踏步、山塘维修、抽水泵房等等基础设施</v>
          </cell>
          <cell r="K23" t="str">
            <v>亩</v>
          </cell>
          <cell r="L23">
            <v>60</v>
          </cell>
          <cell r="M23" t="str">
            <v>产业发展项目</v>
          </cell>
          <cell r="N23" t="str">
            <v>生产基地</v>
          </cell>
          <cell r="O23" t="str">
            <v>种植基地</v>
          </cell>
          <cell r="P23" t="str">
            <v>农村产业发展</v>
          </cell>
          <cell r="Q23">
            <v>40</v>
          </cell>
          <cell r="R23">
            <v>40</v>
          </cell>
          <cell r="U23" t="str">
            <v>据实补助</v>
          </cell>
        </row>
        <row r="24">
          <cell r="C24" t="str">
            <v>大棚设施蔬菜基地巩固提升</v>
          </cell>
          <cell r="D24" t="str">
            <v>提升</v>
          </cell>
          <cell r="E24" t="str">
            <v>2023.1-2023.10</v>
          </cell>
          <cell r="F24" t="str">
            <v>上犹县</v>
          </cell>
          <cell r="G24" t="str">
            <v>社溪镇</v>
          </cell>
          <cell r="H24" t="str">
            <v>麻田村</v>
          </cell>
          <cell r="I24" t="str">
            <v>否</v>
          </cell>
          <cell r="J24" t="str">
            <v>更新薄膜、完善机耕道路、沟渠及水电等</v>
          </cell>
          <cell r="K24" t="str">
            <v>亩</v>
          </cell>
          <cell r="L24">
            <v>67.4</v>
          </cell>
          <cell r="M24" t="str">
            <v>产业发展项目</v>
          </cell>
          <cell r="N24" t="str">
            <v>生产基地</v>
          </cell>
          <cell r="O24" t="str">
            <v>种植基地</v>
          </cell>
          <cell r="P24" t="str">
            <v>农村产业发展</v>
          </cell>
          <cell r="Q24">
            <v>28.1</v>
          </cell>
          <cell r="R24">
            <v>28.1</v>
          </cell>
        </row>
        <row r="25">
          <cell r="C25" t="str">
            <v>大棚设施蔬菜基地巩固提升</v>
          </cell>
          <cell r="D25" t="str">
            <v>提升</v>
          </cell>
          <cell r="E25" t="str">
            <v>2023.1-2023.10</v>
          </cell>
          <cell r="F25" t="str">
            <v>上犹县</v>
          </cell>
          <cell r="G25" t="str">
            <v>社溪镇</v>
          </cell>
          <cell r="H25" t="str">
            <v>社溪村　</v>
          </cell>
          <cell r="I25" t="str">
            <v>否</v>
          </cell>
          <cell r="J25" t="str">
            <v>更新薄膜、完善机耕道路、沟渠及水电等</v>
          </cell>
          <cell r="K25" t="str">
            <v>亩</v>
          </cell>
          <cell r="L25">
            <v>192.24</v>
          </cell>
          <cell r="M25" t="str">
            <v>产业发展项目</v>
          </cell>
          <cell r="N25" t="str">
            <v>生产基地</v>
          </cell>
          <cell r="O25" t="str">
            <v>种植基地</v>
          </cell>
          <cell r="P25" t="str">
            <v>农村产业发展</v>
          </cell>
          <cell r="Q25">
            <v>80.3</v>
          </cell>
          <cell r="R25">
            <v>80.3</v>
          </cell>
          <cell r="U25" t="str">
            <v>据实补助</v>
          </cell>
        </row>
        <row r="26">
          <cell r="C26" t="str">
            <v>大棚设施蔬菜基地巩固提升</v>
          </cell>
          <cell r="D26" t="str">
            <v>提升</v>
          </cell>
          <cell r="E26" t="str">
            <v>2023.1-2023.10</v>
          </cell>
          <cell r="F26" t="str">
            <v>上犹县</v>
          </cell>
          <cell r="G26" t="str">
            <v>社溪镇</v>
          </cell>
          <cell r="H26" t="str">
            <v>龙口村</v>
          </cell>
          <cell r="I26" t="str">
            <v>否</v>
          </cell>
          <cell r="J26" t="str">
            <v>更新薄膜、完善机耕道路和沟渠等基础设施</v>
          </cell>
          <cell r="K26" t="str">
            <v>亩</v>
          </cell>
          <cell r="L26">
            <v>26.98</v>
          </cell>
          <cell r="M26" t="str">
            <v>产业发展项目</v>
          </cell>
          <cell r="N26" t="str">
            <v>生产基地</v>
          </cell>
          <cell r="O26" t="str">
            <v>种植基地</v>
          </cell>
          <cell r="P26" t="str">
            <v>农村产业发展</v>
          </cell>
          <cell r="Q26">
            <v>11.2</v>
          </cell>
          <cell r="R26">
            <v>11.2</v>
          </cell>
        </row>
        <row r="27">
          <cell r="C27" t="str">
            <v>社溪镇育秧基地建</v>
          </cell>
          <cell r="D27" t="str">
            <v>新建</v>
          </cell>
          <cell r="E27" t="str">
            <v>2023.3.--2023.12</v>
          </cell>
          <cell r="F27" t="str">
            <v>上犹县</v>
          </cell>
          <cell r="G27" t="str">
            <v>社溪镇</v>
          </cell>
          <cell r="H27" t="str">
            <v>社溪镇</v>
          </cell>
          <cell r="I27" t="str">
            <v>否</v>
          </cell>
          <cell r="J27" t="str">
            <v>育秧能力5000亩规格的秧厂房建设及附属设施建设</v>
          </cell>
          <cell r="K27" t="str">
            <v>亩</v>
          </cell>
          <cell r="L27">
            <v>5000</v>
          </cell>
          <cell r="M27" t="str">
            <v>产业发展项目</v>
          </cell>
          <cell r="N27" t="str">
            <v>生产基地</v>
          </cell>
          <cell r="O27" t="str">
            <v>种植基地</v>
          </cell>
          <cell r="P27" t="str">
            <v>农村产业发展</v>
          </cell>
          <cell r="Q27">
            <v>80</v>
          </cell>
          <cell r="R27">
            <v>80</v>
          </cell>
          <cell r="U27" t="str">
            <v>据实补助</v>
          </cell>
        </row>
        <row r="28">
          <cell r="C28" t="str">
            <v>大石门村茶叶种植基地续建</v>
          </cell>
          <cell r="D28" t="str">
            <v>新建</v>
          </cell>
          <cell r="E28" t="str">
            <v>2023年01月-2023年12月</v>
          </cell>
          <cell r="F28" t="str">
            <v>上犹县</v>
          </cell>
          <cell r="G28" t="str">
            <v>双溪乡</v>
          </cell>
          <cell r="H28" t="str">
            <v>大石门村</v>
          </cell>
          <cell r="I28" t="str">
            <v>省定重点村</v>
          </cell>
          <cell r="J28" t="str">
            <v>大石门村茶叶种植基地100亩，蓄水池2个，机耕道1000米，水渠1000米等</v>
          </cell>
          <cell r="K28" t="str">
            <v>亩</v>
          </cell>
          <cell r="L28">
            <v>100</v>
          </cell>
          <cell r="M28" t="str">
            <v>产业发展项目</v>
          </cell>
          <cell r="N28" t="str">
            <v>生产基地</v>
          </cell>
          <cell r="O28" t="str">
            <v>种植基地</v>
          </cell>
          <cell r="P28" t="str">
            <v>农村产业发展</v>
          </cell>
          <cell r="Q28">
            <v>48</v>
          </cell>
          <cell r="R28">
            <v>48</v>
          </cell>
          <cell r="U28" t="str">
            <v>据实补助</v>
          </cell>
        </row>
        <row r="29">
          <cell r="C29" t="str">
            <v>寺下镇育秧基地建设</v>
          </cell>
          <cell r="D29" t="str">
            <v>新建</v>
          </cell>
          <cell r="E29" t="str">
            <v>2023年01月-2023年12月</v>
          </cell>
          <cell r="F29" t="str">
            <v>上犹县</v>
          </cell>
          <cell r="G29" t="str">
            <v>寺下镇</v>
          </cell>
          <cell r="H29" t="str">
            <v>杨梅村</v>
          </cell>
          <cell r="I29" t="str">
            <v>否</v>
          </cell>
          <cell r="J29" t="str">
            <v>1000平方米连栋温室大棚，薄膜版含风机水帘，外遮阳，内保温系统标准化建设及灌溉设备等。400平方米跨度钢结构棚及其配套设施等建设。育秧工厂生物质底土打包机一台、生物质发酵罐一座30立方、高效炼苗塔一座等附属设施。</v>
          </cell>
          <cell r="K29" t="str">
            <v>平方米</v>
          </cell>
          <cell r="L29">
            <v>1000</v>
          </cell>
          <cell r="M29" t="str">
            <v>产业发展项目</v>
          </cell>
          <cell r="N29" t="str">
            <v>生产基地</v>
          </cell>
          <cell r="O29" t="str">
            <v>种植基地</v>
          </cell>
          <cell r="P29" t="str">
            <v>农村产业发展</v>
          </cell>
          <cell r="Q29">
            <v>40</v>
          </cell>
          <cell r="R29">
            <v>40</v>
          </cell>
          <cell r="U29" t="str">
            <v>据实补助</v>
          </cell>
        </row>
        <row r="30">
          <cell r="C30" t="str">
            <v>秀罗村机械化育秧工厂建设项目</v>
          </cell>
          <cell r="D30" t="str">
            <v>新建</v>
          </cell>
          <cell r="E30" t="str">
            <v>2023年01月-2023年12月</v>
          </cell>
          <cell r="F30" t="str">
            <v>上犹县</v>
          </cell>
          <cell r="G30" t="str">
            <v>紫阳乡</v>
          </cell>
          <cell r="H30" t="str">
            <v>秀罗村</v>
          </cell>
          <cell r="I30" t="str">
            <v>县定重点村</v>
          </cell>
          <cell r="J30" t="str">
            <v>育秧厂房建设约700平方米、育秧设备采购1套、挡土设施约1000立方米、土地平整等</v>
          </cell>
          <cell r="K30" t="str">
            <v>平方米</v>
          </cell>
          <cell r="L30">
            <v>700</v>
          </cell>
          <cell r="M30" t="str">
            <v>产业发展项目</v>
          </cell>
          <cell r="N30" t="str">
            <v>生产基地</v>
          </cell>
          <cell r="O30" t="str">
            <v>种植基地</v>
          </cell>
          <cell r="P30" t="str">
            <v>农村产业发展</v>
          </cell>
          <cell r="Q30">
            <v>70</v>
          </cell>
          <cell r="R30">
            <v>70</v>
          </cell>
          <cell r="U30" t="str">
            <v>据实补助</v>
          </cell>
        </row>
        <row r="31">
          <cell r="C31" t="str">
            <v>高基坪村中草药基地产业排水渠及附属设施建设</v>
          </cell>
          <cell r="D31" t="str">
            <v>新建</v>
          </cell>
          <cell r="E31" t="str">
            <v>2023年01月-2023年12月</v>
          </cell>
          <cell r="F31" t="str">
            <v>上犹县</v>
          </cell>
          <cell r="G31" t="str">
            <v>紫阳乡</v>
          </cell>
          <cell r="H31" t="str">
            <v>高基坪村</v>
          </cell>
          <cell r="I31" t="str">
            <v>省定重点村</v>
          </cell>
          <cell r="J31" t="str">
            <v>硬化产业排水渠约1800米，0.3米宽，0.3米高及附属设施</v>
          </cell>
          <cell r="K31" t="str">
            <v>千米</v>
          </cell>
          <cell r="L31">
            <v>1.8</v>
          </cell>
          <cell r="M31" t="str">
            <v>产业发展项目</v>
          </cell>
          <cell r="N31" t="str">
            <v>生产基地</v>
          </cell>
          <cell r="O31" t="str">
            <v>种植基地</v>
          </cell>
          <cell r="P31" t="str">
            <v>乡村建设</v>
          </cell>
          <cell r="Q31">
            <v>26</v>
          </cell>
          <cell r="R31">
            <v>26</v>
          </cell>
          <cell r="U31" t="str">
            <v>据实补助</v>
          </cell>
        </row>
        <row r="32">
          <cell r="C32" t="str">
            <v>长岭村食用菌受灾产业项目修复工程</v>
          </cell>
          <cell r="D32" t="str">
            <v>新建</v>
          </cell>
          <cell r="E32" t="str">
            <v>2023年01月-2023年12月</v>
          </cell>
          <cell r="F32" t="str">
            <v>上犹县</v>
          </cell>
          <cell r="G32" t="str">
            <v>紫阳乡</v>
          </cell>
          <cell r="H32" t="str">
            <v>长岭村</v>
          </cell>
          <cell r="I32" t="str">
            <v>否</v>
          </cell>
          <cell r="J32" t="str">
            <v>食用菌智能棚维修建设6间、智能棚损毁设备维修购置1套等</v>
          </cell>
          <cell r="K32" t="str">
            <v>套</v>
          </cell>
          <cell r="L32">
            <v>1</v>
          </cell>
          <cell r="M32" t="str">
            <v>产业发展项目</v>
          </cell>
          <cell r="N32" t="str">
            <v>生产基地</v>
          </cell>
          <cell r="O32" t="str">
            <v>种植基地</v>
          </cell>
          <cell r="P32" t="str">
            <v>农村产业发展</v>
          </cell>
          <cell r="Q32">
            <v>13</v>
          </cell>
          <cell r="R32">
            <v>13</v>
          </cell>
          <cell r="U32" t="str">
            <v>据实补助</v>
          </cell>
        </row>
        <row r="33">
          <cell r="C33" t="str">
            <v>大棚设施蔬菜基地巩固提升</v>
          </cell>
          <cell r="D33" t="str">
            <v>提升</v>
          </cell>
          <cell r="E33" t="str">
            <v>2023.1-2023.10</v>
          </cell>
          <cell r="F33" t="str">
            <v>上犹县</v>
          </cell>
          <cell r="G33" t="str">
            <v>紫阳乡</v>
          </cell>
          <cell r="H33" t="str">
            <v>长岭村</v>
          </cell>
          <cell r="I33" t="str">
            <v>否</v>
          </cell>
          <cell r="J33" t="str">
            <v>更新薄膜、完善机耕道路、沟渠及水电等</v>
          </cell>
          <cell r="K33" t="str">
            <v>亩</v>
          </cell>
          <cell r="L33">
            <v>62</v>
          </cell>
          <cell r="M33" t="str">
            <v>产业发展项目</v>
          </cell>
          <cell r="N33" t="str">
            <v>生产基地</v>
          </cell>
          <cell r="O33" t="str">
            <v>种植基地</v>
          </cell>
          <cell r="P33" t="str">
            <v>农村产业发展</v>
          </cell>
          <cell r="Q33">
            <v>25.8</v>
          </cell>
          <cell r="R33">
            <v>25.8</v>
          </cell>
          <cell r="S33">
            <v>0</v>
          </cell>
          <cell r="T33">
            <v>0</v>
          </cell>
        </row>
        <row r="34">
          <cell r="C34" t="str">
            <v>开心农场果蔬采摘连体大棚</v>
          </cell>
          <cell r="D34" t="str">
            <v>新建</v>
          </cell>
          <cell r="E34" t="str">
            <v>2023年01月-2023年12月</v>
          </cell>
          <cell r="F34" t="str">
            <v>上犹县</v>
          </cell>
          <cell r="G34" t="str">
            <v>东山镇</v>
          </cell>
          <cell r="H34" t="str">
            <v>沿河村</v>
          </cell>
          <cell r="I34" t="str">
            <v>省定重点村</v>
          </cell>
          <cell r="J34" t="str">
            <v>连体大棚建设6亩、排水浇灌等配套附属设施</v>
          </cell>
          <cell r="K34" t="str">
            <v>亩</v>
          </cell>
          <cell r="L34">
            <v>6</v>
          </cell>
          <cell r="M34" t="str">
            <v>产业发展项目</v>
          </cell>
          <cell r="N34" t="str">
            <v>生产基地</v>
          </cell>
          <cell r="O34" t="str">
            <v>种植基地</v>
          </cell>
          <cell r="P34" t="str">
            <v>农村产业发展</v>
          </cell>
          <cell r="Q34">
            <v>45</v>
          </cell>
          <cell r="R34">
            <v>45</v>
          </cell>
          <cell r="U34" t="str">
            <v>据实补助</v>
          </cell>
        </row>
        <row r="35">
          <cell r="C35" t="str">
            <v>东山镇育秧工程附属设施建设</v>
          </cell>
          <cell r="D35" t="str">
            <v>新建</v>
          </cell>
          <cell r="E35" t="str">
            <v>2023年01月-2023年12月</v>
          </cell>
          <cell r="F35" t="str">
            <v>上犹县</v>
          </cell>
          <cell r="G35" t="str">
            <v>东山镇</v>
          </cell>
          <cell r="H35" t="str">
            <v>元鱼村</v>
          </cell>
          <cell r="I35" t="str">
            <v>县定重点村</v>
          </cell>
          <cell r="J35" t="str">
            <v>育秧能力5000亩规格的秧厂房建设及附属设施建设</v>
          </cell>
          <cell r="K35" t="str">
            <v>亩</v>
          </cell>
          <cell r="L35">
            <v>5000</v>
          </cell>
          <cell r="M35" t="str">
            <v>产业发展项目</v>
          </cell>
          <cell r="N35" t="str">
            <v>生产基地</v>
          </cell>
          <cell r="O35" t="str">
            <v>种植基地</v>
          </cell>
          <cell r="P35" t="str">
            <v>农村产业发展</v>
          </cell>
          <cell r="Q35">
            <v>60</v>
          </cell>
          <cell r="R35">
            <v>60</v>
          </cell>
        </row>
        <row r="36">
          <cell r="C36" t="str">
            <v>高桥村大棚蔬菜建设</v>
          </cell>
          <cell r="D36" t="str">
            <v>新建</v>
          </cell>
          <cell r="E36" t="str">
            <v>2023.1-2023.6</v>
          </cell>
          <cell r="F36" t="str">
            <v>上犹县</v>
          </cell>
          <cell r="G36" t="str">
            <v>东山镇</v>
          </cell>
          <cell r="H36" t="str">
            <v>高桥村</v>
          </cell>
          <cell r="I36" t="str">
            <v>省定
重点村</v>
          </cell>
          <cell r="J36" t="str">
            <v>钢架大棚建设10亩及平整土地、生产便道200*3.0m、水渠200米等基础设施</v>
          </cell>
          <cell r="K36" t="str">
            <v>亩</v>
          </cell>
          <cell r="L36">
            <v>10</v>
          </cell>
          <cell r="M36" t="str">
            <v>产业发展项目</v>
          </cell>
          <cell r="N36" t="str">
            <v>生产基地</v>
          </cell>
          <cell r="O36" t="str">
            <v>种植基地</v>
          </cell>
          <cell r="P36" t="str">
            <v>农村产业发展</v>
          </cell>
          <cell r="Q36">
            <v>100</v>
          </cell>
          <cell r="R36">
            <v>100</v>
          </cell>
        </row>
        <row r="37">
          <cell r="C37" t="str">
            <v>水陂育秧中心建设项目</v>
          </cell>
          <cell r="D37" t="str">
            <v>新建</v>
          </cell>
          <cell r="E37" t="str">
            <v>2023年01月-2023年12月</v>
          </cell>
          <cell r="F37" t="str">
            <v>上犹县</v>
          </cell>
          <cell r="G37" t="str">
            <v>梅水乡</v>
          </cell>
          <cell r="H37" t="str">
            <v>水陂村</v>
          </cell>
          <cell r="I37" t="str">
            <v>省定重点村</v>
          </cell>
          <cell r="J37" t="str">
            <v>播种生产车间450平方米，浸种池（1.5M*1.5M*1.2M）3个，暗化催芽室50平方米，秧盘播种流水线（硬盘）1台，育秧盘75000张（硬秧盘）、蒸汽发生器1台，转运托盘56个，带式输送机1条等</v>
          </cell>
          <cell r="K37" t="str">
            <v>平方米</v>
          </cell>
          <cell r="L37">
            <v>450</v>
          </cell>
          <cell r="M37" t="str">
            <v>产业发展项目</v>
          </cell>
          <cell r="N37" t="str">
            <v>生产基地</v>
          </cell>
          <cell r="O37" t="str">
            <v>种植基地</v>
          </cell>
          <cell r="P37" t="str">
            <v>农村产业发展</v>
          </cell>
          <cell r="Q37">
            <v>40</v>
          </cell>
          <cell r="R37">
            <v>40</v>
          </cell>
          <cell r="S37">
            <v>0</v>
          </cell>
          <cell r="T37">
            <v>0</v>
          </cell>
          <cell r="U37" t="str">
            <v>据实补助</v>
          </cell>
        </row>
        <row r="38">
          <cell r="C38" t="str">
            <v>园村富硒茶基地建设</v>
          </cell>
          <cell r="D38" t="str">
            <v>新建</v>
          </cell>
          <cell r="E38" t="str">
            <v>2023.01-2023.12</v>
          </cell>
          <cell r="F38" t="str">
            <v>上犹县</v>
          </cell>
          <cell r="G38" t="str">
            <v>梅水乡</v>
          </cell>
          <cell r="H38" t="str">
            <v>园村村</v>
          </cell>
          <cell r="I38" t="str">
            <v>市定重点村</v>
          </cell>
          <cell r="J38" t="str">
            <v>新建富硒茶园200亩，含打带、土地流转、茶叶种植，蓄水池2处等</v>
          </cell>
          <cell r="K38" t="str">
            <v>亩</v>
          </cell>
          <cell r="L38">
            <v>200</v>
          </cell>
          <cell r="M38" t="str">
            <v>产业发展项目</v>
          </cell>
          <cell r="N38" t="str">
            <v>生产基地</v>
          </cell>
          <cell r="O38" t="str">
            <v>种植基地</v>
          </cell>
          <cell r="P38" t="str">
            <v>农村产业发展</v>
          </cell>
          <cell r="Q38">
            <v>83</v>
          </cell>
          <cell r="R38">
            <v>83</v>
          </cell>
          <cell r="S38">
            <v>0</v>
          </cell>
          <cell r="T38">
            <v>0</v>
          </cell>
        </row>
        <row r="39">
          <cell r="C39" t="str">
            <v>大棚设施蔬菜基地巩固提升</v>
          </cell>
          <cell r="D39" t="str">
            <v>提升</v>
          </cell>
          <cell r="E39" t="str">
            <v>2023.1-2023.10</v>
          </cell>
          <cell r="F39" t="str">
            <v>上犹县</v>
          </cell>
          <cell r="G39" t="str">
            <v>梅水乡</v>
          </cell>
          <cell r="H39" t="str">
            <v>竹山村</v>
          </cell>
          <cell r="I39" t="str">
            <v>县重点</v>
          </cell>
          <cell r="J39" t="str">
            <v>更新薄膜、完善机耕道路和沟渠等基础设施</v>
          </cell>
          <cell r="K39" t="str">
            <v>亩</v>
          </cell>
          <cell r="L39">
            <v>28.83</v>
          </cell>
          <cell r="M39" t="str">
            <v>产业发展项目</v>
          </cell>
          <cell r="N39" t="str">
            <v>生产基地</v>
          </cell>
          <cell r="O39" t="str">
            <v>种植基地</v>
          </cell>
          <cell r="P39" t="str">
            <v>农村产业发展</v>
          </cell>
          <cell r="Q39">
            <v>12</v>
          </cell>
          <cell r="R39">
            <v>12</v>
          </cell>
          <cell r="U39" t="str">
            <v>据实补助</v>
          </cell>
        </row>
        <row r="40">
          <cell r="C40" t="str">
            <v>食用菌大棚改造</v>
          </cell>
          <cell r="D40" t="str">
            <v>提升</v>
          </cell>
          <cell r="E40" t="str">
            <v>2023.1-2023.12</v>
          </cell>
          <cell r="F40" t="str">
            <v>上犹县</v>
          </cell>
          <cell r="G40" t="str">
            <v>梅水乡</v>
          </cell>
          <cell r="H40" t="str">
            <v>窑下村</v>
          </cell>
          <cell r="I40" t="str">
            <v>否</v>
          </cell>
          <cell r="J40" t="str">
            <v>大棚维修搬迁2个</v>
          </cell>
          <cell r="K40" t="str">
            <v>个</v>
          </cell>
          <cell r="L40">
            <v>2</v>
          </cell>
          <cell r="M40" t="str">
            <v>产业发展项目</v>
          </cell>
          <cell r="N40" t="str">
            <v>生产基地</v>
          </cell>
          <cell r="O40" t="str">
            <v>种植基地</v>
          </cell>
          <cell r="P40" t="str">
            <v>农村产业发展</v>
          </cell>
          <cell r="Q40">
            <v>10</v>
          </cell>
          <cell r="R40">
            <v>10</v>
          </cell>
          <cell r="S40">
            <v>0</v>
          </cell>
          <cell r="T40">
            <v>0</v>
          </cell>
        </row>
        <row r="41">
          <cell r="C41" t="str">
            <v>油石乡水稻育秧中心建设及相关场地设施</v>
          </cell>
          <cell r="D41" t="str">
            <v>新建</v>
          </cell>
          <cell r="E41" t="str">
            <v>2023年01月-2023年12月</v>
          </cell>
          <cell r="F41" t="str">
            <v>上犹县</v>
          </cell>
          <cell r="G41" t="str">
            <v>油石乡</v>
          </cell>
          <cell r="H41" t="str">
            <v>新田村</v>
          </cell>
          <cell r="I41" t="str">
            <v>县定重点村</v>
          </cell>
          <cell r="J41" t="str">
            <v>育秧能力3000亩规格的秧厂房建设及附属设施建设</v>
          </cell>
          <cell r="K41" t="str">
            <v>亩</v>
          </cell>
          <cell r="L41">
            <v>3000</v>
          </cell>
          <cell r="M41" t="str">
            <v>产业发展项目</v>
          </cell>
          <cell r="N41" t="str">
            <v>生产基地</v>
          </cell>
          <cell r="O41" t="str">
            <v>种植基地</v>
          </cell>
          <cell r="P41" t="str">
            <v>农村产业发展</v>
          </cell>
          <cell r="Q41">
            <v>40</v>
          </cell>
          <cell r="R41">
            <v>40</v>
          </cell>
          <cell r="S41">
            <v>0</v>
          </cell>
          <cell r="T41">
            <v>0</v>
          </cell>
          <cell r="U41" t="str">
            <v>据实补助</v>
          </cell>
        </row>
        <row r="42">
          <cell r="C42" t="str">
            <v>大棚设施蔬菜基地巩固提升</v>
          </cell>
          <cell r="D42" t="str">
            <v>提升</v>
          </cell>
          <cell r="E42" t="str">
            <v>2023.1-2023.10</v>
          </cell>
          <cell r="F42" t="str">
            <v>上犹县</v>
          </cell>
          <cell r="G42" t="str">
            <v>油石乡</v>
          </cell>
          <cell r="H42" t="str">
            <v>塘角村</v>
          </cell>
          <cell r="I42" t="str">
            <v>县重点</v>
          </cell>
          <cell r="J42" t="str">
            <v>更新薄膜、完善机耕道路和沟渠等基础设施</v>
          </cell>
          <cell r="K42" t="str">
            <v>亩</v>
          </cell>
          <cell r="L42">
            <v>43.34</v>
          </cell>
          <cell r="M42" t="str">
            <v>产业发展项目</v>
          </cell>
          <cell r="N42" t="str">
            <v>生产基地</v>
          </cell>
          <cell r="O42" t="str">
            <v>种植基地</v>
          </cell>
          <cell r="P42" t="str">
            <v>农村产业发展</v>
          </cell>
          <cell r="Q42">
            <v>18.1</v>
          </cell>
          <cell r="R42">
            <v>18.1</v>
          </cell>
          <cell r="U42" t="str">
            <v>据实补助</v>
          </cell>
        </row>
        <row r="43">
          <cell r="C43" t="str">
            <v>大棚设施蔬菜基地巩固提升</v>
          </cell>
          <cell r="D43" t="str">
            <v>提升</v>
          </cell>
          <cell r="E43" t="str">
            <v>2023.1-2023.10</v>
          </cell>
          <cell r="F43" t="str">
            <v>上犹县</v>
          </cell>
          <cell r="G43" t="str">
            <v>油石乡</v>
          </cell>
          <cell r="H43" t="str">
            <v>水村村</v>
          </cell>
          <cell r="I43" t="str">
            <v>市重点</v>
          </cell>
          <cell r="J43" t="str">
            <v>更新薄膜、完善机耕道路和沟渠等基础设施</v>
          </cell>
          <cell r="K43" t="str">
            <v>亩</v>
          </cell>
          <cell r="L43">
            <v>48.46</v>
          </cell>
          <cell r="M43" t="str">
            <v>产业发展项目</v>
          </cell>
          <cell r="N43" t="str">
            <v>生产基地</v>
          </cell>
          <cell r="O43" t="str">
            <v>种植基地</v>
          </cell>
          <cell r="P43" t="str">
            <v>农村产业发展</v>
          </cell>
          <cell r="Q43">
            <v>20.2</v>
          </cell>
          <cell r="R43">
            <v>20.2</v>
          </cell>
          <cell r="U43" t="str">
            <v>据实补助</v>
          </cell>
        </row>
        <row r="44">
          <cell r="C44" t="str">
            <v>大棚设施蔬菜基地巩固提升</v>
          </cell>
          <cell r="D44" t="str">
            <v>提升</v>
          </cell>
          <cell r="E44" t="str">
            <v>2023.1-2023.10</v>
          </cell>
          <cell r="F44" t="str">
            <v>上犹县</v>
          </cell>
          <cell r="G44" t="str">
            <v>油石乡</v>
          </cell>
          <cell r="H44" t="str">
            <v>塘角村</v>
          </cell>
          <cell r="I44" t="str">
            <v>县重点</v>
          </cell>
          <cell r="J44" t="str">
            <v>更新薄膜、完善机耕道路和沟渠等基础设施</v>
          </cell>
          <cell r="K44" t="str">
            <v>亩</v>
          </cell>
          <cell r="L44">
            <v>18.6</v>
          </cell>
          <cell r="M44" t="str">
            <v>产业发展项目</v>
          </cell>
          <cell r="N44" t="str">
            <v>生产基地</v>
          </cell>
          <cell r="O44" t="str">
            <v>种植基地</v>
          </cell>
          <cell r="P44" t="str">
            <v>农村产业发展</v>
          </cell>
          <cell r="Q44">
            <v>7.5</v>
          </cell>
          <cell r="R44">
            <v>7.5</v>
          </cell>
          <cell r="U44" t="str">
            <v>据实补助</v>
          </cell>
        </row>
        <row r="45">
          <cell r="C45" t="str">
            <v>大棚设施蔬菜基地巩固提升</v>
          </cell>
          <cell r="D45" t="str">
            <v>提升</v>
          </cell>
          <cell r="E45" t="str">
            <v>2023.1-2023.10</v>
          </cell>
          <cell r="F45" t="str">
            <v>上犹县</v>
          </cell>
          <cell r="G45" t="str">
            <v>油石乡</v>
          </cell>
          <cell r="H45" t="str">
            <v>新田村</v>
          </cell>
          <cell r="I45" t="str">
            <v>县重点</v>
          </cell>
          <cell r="J45" t="str">
            <v>更新薄膜、完善机耕道路和沟渠等基础设施</v>
          </cell>
          <cell r="K45" t="str">
            <v>亩</v>
          </cell>
          <cell r="L45">
            <v>103.4</v>
          </cell>
          <cell r="M45" t="str">
            <v>产业发展项目</v>
          </cell>
          <cell r="N45" t="str">
            <v>生产基地</v>
          </cell>
          <cell r="O45" t="str">
            <v>种植基地</v>
          </cell>
          <cell r="P45" t="str">
            <v>农村产业发展</v>
          </cell>
          <cell r="Q45">
            <v>43.3</v>
          </cell>
          <cell r="R45">
            <v>43.3</v>
          </cell>
        </row>
        <row r="46">
          <cell r="C46" t="str">
            <v>大棚设施蔬菜基地巩固提升</v>
          </cell>
          <cell r="D46" t="str">
            <v>提升</v>
          </cell>
          <cell r="E46" t="str">
            <v>2023.1-2023.10</v>
          </cell>
          <cell r="F46" t="str">
            <v>上犹县</v>
          </cell>
          <cell r="G46" t="str">
            <v>油石乡</v>
          </cell>
          <cell r="H46" t="str">
            <v>梅岭村</v>
          </cell>
          <cell r="I46" t="str">
            <v>否</v>
          </cell>
          <cell r="J46" t="str">
            <v>更新薄膜、完善机耕道路和沟渠等基础设施</v>
          </cell>
          <cell r="K46" t="str">
            <v>亩</v>
          </cell>
          <cell r="L46">
            <v>65.7</v>
          </cell>
          <cell r="M46" t="str">
            <v>产业发展项目</v>
          </cell>
          <cell r="N46" t="str">
            <v>生产基地</v>
          </cell>
          <cell r="O46" t="str">
            <v>种植基地</v>
          </cell>
          <cell r="P46" t="str">
            <v>农村产业发展</v>
          </cell>
          <cell r="Q46">
            <v>27.5</v>
          </cell>
          <cell r="R46">
            <v>27.5</v>
          </cell>
        </row>
        <row r="47">
          <cell r="C47" t="str">
            <v>林下经济加工厂房建设</v>
          </cell>
          <cell r="D47" t="str">
            <v>新建</v>
          </cell>
          <cell r="E47" t="str">
            <v>2023年01月-2023年12月</v>
          </cell>
          <cell r="F47" t="str">
            <v>上犹县</v>
          </cell>
          <cell r="G47" t="str">
            <v>平富乡</v>
          </cell>
          <cell r="H47" t="str">
            <v>信地畲族村</v>
          </cell>
          <cell r="I47" t="str">
            <v>省定重点村</v>
          </cell>
          <cell r="J47" t="str">
            <v>新建厂房300平及配套附属设施</v>
          </cell>
          <cell r="K47" t="str">
            <v>平方米</v>
          </cell>
          <cell r="L47">
            <v>300</v>
          </cell>
          <cell r="M47" t="str">
            <v>产业发展项目</v>
          </cell>
          <cell r="N47" t="str">
            <v>加工流通场地设施</v>
          </cell>
          <cell r="O47" t="str">
            <v>产地初加工和精深加工</v>
          </cell>
          <cell r="P47" t="str">
            <v>农村产业发展</v>
          </cell>
          <cell r="Q47">
            <v>20</v>
          </cell>
          <cell r="R47">
            <v>20</v>
          </cell>
          <cell r="U47" t="str">
            <v>据实补助</v>
          </cell>
        </row>
        <row r="48">
          <cell r="C48" t="str">
            <v>向前村农产品综合加工厂</v>
          </cell>
          <cell r="D48" t="str">
            <v>新建</v>
          </cell>
          <cell r="E48" t="str">
            <v>2023年01月-2023年12月</v>
          </cell>
          <cell r="F48" t="str">
            <v>上犹县</v>
          </cell>
          <cell r="G48" t="str">
            <v>平富乡</v>
          </cell>
          <cell r="H48" t="str">
            <v>向前村</v>
          </cell>
          <cell r="I48" t="str">
            <v>否</v>
          </cell>
          <cell r="J48" t="str">
            <v>建设厂房及冷库800平米，购买生产设备等</v>
          </cell>
          <cell r="K48" t="str">
            <v>平方米</v>
          </cell>
          <cell r="L48">
            <v>400</v>
          </cell>
          <cell r="M48" t="str">
            <v>产业发展项目</v>
          </cell>
          <cell r="N48" t="str">
            <v>加工流通场地设施</v>
          </cell>
          <cell r="O48" t="str">
            <v>产地初加工和精深加工</v>
          </cell>
          <cell r="P48" t="str">
            <v>农村产业发展</v>
          </cell>
          <cell r="Q48">
            <v>80</v>
          </cell>
          <cell r="R48">
            <v>80</v>
          </cell>
          <cell r="U48" t="str">
            <v>据实补助</v>
          </cell>
        </row>
        <row r="49">
          <cell r="C49" t="str">
            <v>高兴村茶厂续建项目</v>
          </cell>
          <cell r="D49" t="str">
            <v>新建</v>
          </cell>
          <cell r="E49" t="str">
            <v>2023年01月-2023年12月</v>
          </cell>
          <cell r="F49" t="str">
            <v>上犹县</v>
          </cell>
          <cell r="G49" t="str">
            <v>水岩乡</v>
          </cell>
          <cell r="H49" t="str">
            <v>高兴村</v>
          </cell>
          <cell r="I49" t="str">
            <v>省定重点村</v>
          </cell>
          <cell r="J49" t="str">
            <v>购买风选机、揉捻机、理条机等8台设备</v>
          </cell>
          <cell r="K49" t="str">
            <v>台</v>
          </cell>
          <cell r="L49" t="str">
            <v>8</v>
          </cell>
          <cell r="M49" t="str">
            <v>产业发展项目</v>
          </cell>
          <cell r="N49" t="str">
            <v>加工流通场地设施</v>
          </cell>
          <cell r="O49" t="str">
            <v>产地初加工和精深加工</v>
          </cell>
          <cell r="P49" t="str">
            <v>农村产业发展</v>
          </cell>
          <cell r="Q49">
            <v>29</v>
          </cell>
          <cell r="R49">
            <v>29</v>
          </cell>
          <cell r="U49" t="str">
            <v>据实补助</v>
          </cell>
        </row>
        <row r="50">
          <cell r="C50" t="str">
            <v>古田村淀粉加工厂</v>
          </cell>
          <cell r="D50" t="str">
            <v>新建</v>
          </cell>
          <cell r="E50" t="str">
            <v>2023年01月-2023年12月</v>
          </cell>
          <cell r="F50" t="str">
            <v>上犹县</v>
          </cell>
          <cell r="G50" t="str">
            <v>水岩乡</v>
          </cell>
          <cell r="H50" t="str">
            <v>古田村</v>
          </cell>
          <cell r="I50" t="str">
            <v>省定重点村</v>
          </cell>
          <cell r="J50" t="str">
            <v>淀粉加工等设备，厂房建设300㎡</v>
          </cell>
          <cell r="K50" t="str">
            <v>平方米</v>
          </cell>
          <cell r="L50" t="str">
            <v>300</v>
          </cell>
          <cell r="M50" t="str">
            <v>产业发展项目</v>
          </cell>
          <cell r="N50" t="str">
            <v>加工流通场地设施</v>
          </cell>
          <cell r="O50" t="str">
            <v>产地初加工和精深加工</v>
          </cell>
          <cell r="P50" t="str">
            <v>农村产业发展</v>
          </cell>
          <cell r="Q50">
            <v>45</v>
          </cell>
          <cell r="R50">
            <v>45</v>
          </cell>
          <cell r="U50" t="str">
            <v>据实补助</v>
          </cell>
        </row>
        <row r="51">
          <cell r="C51" t="str">
            <v>蕉坑村黄元米果基地提升建设项目</v>
          </cell>
          <cell r="D51" t="str">
            <v>新建</v>
          </cell>
          <cell r="E51" t="str">
            <v>2023年01月-2023年12月</v>
          </cell>
          <cell r="F51" t="str">
            <v>上犹县</v>
          </cell>
          <cell r="G51" t="str">
            <v>水岩乡</v>
          </cell>
          <cell r="H51" t="str">
            <v>蕉坑村</v>
          </cell>
          <cell r="I51" t="str">
            <v>县定重点村</v>
          </cell>
          <cell r="J51" t="str">
            <v>冷藏库、吊顶180平方、机械设备、大河米种植基地机耕道等附属设施建设项目</v>
          </cell>
          <cell r="K51" t="str">
            <v>平方米</v>
          </cell>
          <cell r="L51">
            <v>180</v>
          </cell>
          <cell r="M51" t="str">
            <v>产业发展项目</v>
          </cell>
          <cell r="N51" t="str">
            <v>加工流通场地设施</v>
          </cell>
          <cell r="O51" t="str">
            <v>产地初加工和精深加工</v>
          </cell>
          <cell r="P51" t="str">
            <v>农村产业发展</v>
          </cell>
          <cell r="Q51">
            <v>30</v>
          </cell>
          <cell r="R51">
            <v>30</v>
          </cell>
          <cell r="U51" t="str">
            <v>据实补助</v>
          </cell>
        </row>
        <row r="52">
          <cell r="C52" t="str">
            <v>横岭村竹炭加工厂扩建项目</v>
          </cell>
          <cell r="D52" t="str">
            <v>新建</v>
          </cell>
          <cell r="E52" t="str">
            <v>2023年01月-2023年12月</v>
          </cell>
          <cell r="F52" t="str">
            <v>上犹县</v>
          </cell>
          <cell r="G52" t="str">
            <v>水岩乡</v>
          </cell>
          <cell r="H52" t="str">
            <v>横岭村</v>
          </cell>
          <cell r="I52" t="str">
            <v>否</v>
          </cell>
          <cell r="J52" t="str">
            <v>加工车间500平方，仓储400平方及配套设施</v>
          </cell>
          <cell r="K52" t="str">
            <v>平方米</v>
          </cell>
          <cell r="L52">
            <v>900</v>
          </cell>
          <cell r="M52" t="str">
            <v>产业发展项目</v>
          </cell>
          <cell r="N52" t="str">
            <v>加工流通场地设施</v>
          </cell>
          <cell r="O52" t="str">
            <v>产地初加工和精深加工</v>
          </cell>
          <cell r="P52" t="str">
            <v>农村产业发展</v>
          </cell>
          <cell r="Q52">
            <v>80</v>
          </cell>
          <cell r="R52">
            <v>80</v>
          </cell>
          <cell r="U52" t="str">
            <v>据实补助</v>
          </cell>
        </row>
        <row r="53">
          <cell r="C53" t="str">
            <v>营森缘木材加工厂锅炉等设备</v>
          </cell>
          <cell r="D53" t="str">
            <v>新建</v>
          </cell>
          <cell r="E53" t="str">
            <v>2023年01月-2023年12月</v>
          </cell>
          <cell r="F53" t="str">
            <v>上犹县</v>
          </cell>
          <cell r="G53" t="str">
            <v>营前镇</v>
          </cell>
          <cell r="H53" t="str">
            <v>石溪村</v>
          </cell>
          <cell r="I53" t="str">
            <v>省定重点村</v>
          </cell>
          <cell r="J53" t="str">
            <v>购买2吨蒸汽锅炉及配套安装组件（引风机、储水塔等）</v>
          </cell>
          <cell r="K53" t="str">
            <v>套</v>
          </cell>
          <cell r="L53">
            <v>1</v>
          </cell>
          <cell r="M53" t="str">
            <v>产业发展项目</v>
          </cell>
          <cell r="N53" t="str">
            <v>加工流通场地设施</v>
          </cell>
          <cell r="O53" t="str">
            <v>产地初加工和精深加工</v>
          </cell>
          <cell r="P53" t="str">
            <v>农村产业发展</v>
          </cell>
          <cell r="Q53">
            <v>30</v>
          </cell>
          <cell r="R53">
            <v>30</v>
          </cell>
          <cell r="U53" t="str">
            <v>据实补助</v>
          </cell>
        </row>
        <row r="54">
          <cell r="C54" t="str">
            <v>象牙村有机肥加工厂建设</v>
          </cell>
          <cell r="D54" t="str">
            <v>续建</v>
          </cell>
          <cell r="E54" t="str">
            <v>2023年01月-2023年12月</v>
          </cell>
          <cell r="F54" t="str">
            <v>上犹县</v>
          </cell>
          <cell r="G54" t="str">
            <v>营前镇</v>
          </cell>
          <cell r="H54" t="str">
            <v>象牙村</v>
          </cell>
          <cell r="I54" t="str">
            <v>县定重点村</v>
          </cell>
          <cell r="J54" t="str">
            <v>有机肥加工厂房建设及配套设施完善</v>
          </cell>
          <cell r="K54" t="str">
            <v>平方米</v>
          </cell>
          <cell r="L54">
            <v>600</v>
          </cell>
          <cell r="M54" t="str">
            <v>产业发展项目</v>
          </cell>
          <cell r="N54" t="str">
            <v>加工流通场地设施</v>
          </cell>
          <cell r="O54" t="str">
            <v>产地初加工和精深加工</v>
          </cell>
          <cell r="P54" t="str">
            <v>农村产业发展</v>
          </cell>
          <cell r="Q54">
            <v>54</v>
          </cell>
          <cell r="R54">
            <v>54</v>
          </cell>
          <cell r="U54" t="str">
            <v>据实补助</v>
          </cell>
        </row>
        <row r="55">
          <cell r="C55" t="str">
            <v>上湾村酒厂建设（二期）</v>
          </cell>
          <cell r="D55" t="str">
            <v>新建</v>
          </cell>
          <cell r="E55" t="str">
            <v>2023年01月-2023年12月</v>
          </cell>
          <cell r="F55" t="str">
            <v>上犹县</v>
          </cell>
          <cell r="G55" t="str">
            <v>营前镇</v>
          </cell>
          <cell r="H55" t="str">
            <v>上湾村</v>
          </cell>
          <cell r="I55" t="str">
            <v>县定重点村</v>
          </cell>
          <cell r="J55" t="str">
            <v>酒窖建设约100平方米、打包间建设约50平方米及厂房配套设施建设</v>
          </cell>
          <cell r="K55" t="str">
            <v>平方米</v>
          </cell>
          <cell r="L55" t="str">
            <v>100</v>
          </cell>
          <cell r="M55" t="str">
            <v>产业发展项目</v>
          </cell>
          <cell r="N55" t="str">
            <v>加工流通场地设施</v>
          </cell>
          <cell r="O55" t="str">
            <v>产地初加工和精深加工</v>
          </cell>
          <cell r="P55" t="str">
            <v>农村产业发展</v>
          </cell>
          <cell r="Q55">
            <v>30</v>
          </cell>
          <cell r="R55">
            <v>30</v>
          </cell>
        </row>
        <row r="56">
          <cell r="C56" t="str">
            <v>村企合作竹制品加工设备</v>
          </cell>
          <cell r="D56" t="str">
            <v>续建</v>
          </cell>
          <cell r="E56" t="str">
            <v>2023年01月-2023年12月</v>
          </cell>
          <cell r="F56" t="str">
            <v>上犹县</v>
          </cell>
          <cell r="G56" t="str">
            <v>五指峰乡</v>
          </cell>
          <cell r="H56" t="str">
            <v>黄沙坑村</v>
          </cell>
          <cell r="I56" t="str">
            <v>省定重点村</v>
          </cell>
          <cell r="J56" t="str">
            <v>村企合作康源竹制品加工厂新购买竹制品加工设备</v>
          </cell>
          <cell r="K56" t="str">
            <v>套</v>
          </cell>
          <cell r="L56">
            <v>3</v>
          </cell>
          <cell r="M56" t="str">
            <v>产业发展项目</v>
          </cell>
          <cell r="N56" t="str">
            <v>加工流通场地设施</v>
          </cell>
          <cell r="O56" t="str">
            <v>产地初加工和精深加工</v>
          </cell>
          <cell r="P56" t="str">
            <v>农村产业发展</v>
          </cell>
          <cell r="Q56">
            <v>30</v>
          </cell>
          <cell r="R56">
            <v>30</v>
          </cell>
          <cell r="U56" t="str">
            <v>据实补助</v>
          </cell>
        </row>
        <row r="57">
          <cell r="C57" t="str">
            <v>黄竹头村集体茶叶加工厂扩建</v>
          </cell>
          <cell r="D57" t="str">
            <v>续建</v>
          </cell>
          <cell r="E57" t="str">
            <v>2023年01月-2023年12月</v>
          </cell>
          <cell r="F57" t="str">
            <v>上犹县</v>
          </cell>
          <cell r="G57" t="str">
            <v>五指峰乡</v>
          </cell>
          <cell r="H57" t="str">
            <v>黄竹头村</v>
          </cell>
          <cell r="I57" t="str">
            <v>省定重点村</v>
          </cell>
          <cell r="J57" t="str">
            <v>厂房扩建及周边设施完善</v>
          </cell>
          <cell r="K57" t="str">
            <v>平方米</v>
          </cell>
          <cell r="L57">
            <v>50</v>
          </cell>
          <cell r="M57" t="str">
            <v>产业发展项目</v>
          </cell>
          <cell r="N57" t="str">
            <v>加工流通场地设施</v>
          </cell>
          <cell r="O57" t="str">
            <v>产地初加工和精深加工</v>
          </cell>
          <cell r="P57" t="str">
            <v>农村产业发展</v>
          </cell>
          <cell r="Q57">
            <v>30</v>
          </cell>
          <cell r="R57">
            <v>30</v>
          </cell>
          <cell r="U57" t="str">
            <v>据实补助</v>
          </cell>
        </row>
        <row r="58">
          <cell r="C58" t="str">
            <v>象形村村企合作茶叶加工厂设备</v>
          </cell>
          <cell r="D58" t="str">
            <v>新建</v>
          </cell>
          <cell r="E58" t="str">
            <v>2023年01月-2023年12月</v>
          </cell>
          <cell r="F58" t="str">
            <v>上犹县</v>
          </cell>
          <cell r="G58" t="str">
            <v>五指峰乡</v>
          </cell>
          <cell r="H58" t="str">
            <v>象形村</v>
          </cell>
          <cell r="I58" t="str">
            <v>否</v>
          </cell>
          <cell r="J58" t="str">
            <v>茶叶加工机械配套设施购置（茶叶输送机、茶叶烘干机等5套</v>
          </cell>
          <cell r="K58" t="str">
            <v>套</v>
          </cell>
          <cell r="L58">
            <v>5</v>
          </cell>
          <cell r="M58" t="str">
            <v>产业发展项目</v>
          </cell>
          <cell r="N58" t="str">
            <v>加工流通场地设施</v>
          </cell>
          <cell r="O58" t="str">
            <v>产地初加工和精深加工</v>
          </cell>
          <cell r="P58" t="str">
            <v>农村产业发展</v>
          </cell>
          <cell r="Q58">
            <v>20</v>
          </cell>
          <cell r="R58">
            <v>20</v>
          </cell>
          <cell r="U58" t="str">
            <v>据实补助</v>
          </cell>
        </row>
        <row r="59">
          <cell r="C59" t="str">
            <v>石崇农机专业化服务</v>
          </cell>
          <cell r="D59" t="str">
            <v>新建</v>
          </cell>
          <cell r="E59" t="str">
            <v>2023年01月-2023年12月</v>
          </cell>
          <cell r="F59" t="str">
            <v>上犹县</v>
          </cell>
          <cell r="G59" t="str">
            <v>社溪镇</v>
          </cell>
          <cell r="H59" t="str">
            <v>石崇村</v>
          </cell>
          <cell r="I59" t="str">
            <v>省定重点村</v>
          </cell>
          <cell r="J59" t="str">
            <v>沃德收割机、东方红耕地机、高压打药机</v>
          </cell>
          <cell r="K59" t="str">
            <v>台</v>
          </cell>
          <cell r="L59">
            <v>3</v>
          </cell>
          <cell r="M59" t="str">
            <v>产业发展项目</v>
          </cell>
          <cell r="N59" t="str">
            <v>加工流通场地设施</v>
          </cell>
          <cell r="O59" t="str">
            <v>产地初加工和精深加工</v>
          </cell>
          <cell r="P59" t="str">
            <v>农村产业发展</v>
          </cell>
          <cell r="Q59">
            <v>25</v>
          </cell>
          <cell r="R59">
            <v>25</v>
          </cell>
          <cell r="U59" t="str">
            <v>据实补助</v>
          </cell>
        </row>
        <row r="60">
          <cell r="C60" t="str">
            <v>蓝田村茶油加工场建设</v>
          </cell>
          <cell r="D60" t="str">
            <v>新建</v>
          </cell>
          <cell r="E60" t="str">
            <v>2023年01月-2023年12月</v>
          </cell>
          <cell r="F60" t="str">
            <v>上犹县</v>
          </cell>
          <cell r="G60" t="str">
            <v>社溪镇</v>
          </cell>
          <cell r="H60" t="str">
            <v>蓝田村</v>
          </cell>
          <cell r="I60" t="str">
            <v>省定重点村</v>
          </cell>
          <cell r="J60" t="str">
            <v>茶油加工厂建设约150平方米及设备购买、水电等配套设施</v>
          </cell>
          <cell r="K60" t="str">
            <v>平方米</v>
          </cell>
          <cell r="L60">
            <v>150</v>
          </cell>
          <cell r="M60" t="str">
            <v>产业发展项目</v>
          </cell>
          <cell r="N60" t="str">
            <v>加工流通场地设施</v>
          </cell>
          <cell r="O60" t="str">
            <v>产地初加工和精深加工</v>
          </cell>
          <cell r="P60" t="str">
            <v>农村产业发展</v>
          </cell>
          <cell r="Q60">
            <v>35</v>
          </cell>
          <cell r="R60">
            <v>35</v>
          </cell>
          <cell r="U60" t="str">
            <v>据实补助</v>
          </cell>
        </row>
        <row r="61">
          <cell r="C61" t="str">
            <v>社溪镇稻谷加工厂附属设施</v>
          </cell>
          <cell r="D61" t="str">
            <v>新建</v>
          </cell>
          <cell r="E61" t="str">
            <v>2023.3.--2023.12</v>
          </cell>
          <cell r="F61" t="str">
            <v>上犹县</v>
          </cell>
          <cell r="G61" t="str">
            <v>社溪镇</v>
          </cell>
          <cell r="H61" t="str">
            <v>社溪村</v>
          </cell>
          <cell r="I61" t="str">
            <v>否</v>
          </cell>
          <cell r="J61" t="str">
            <v>办公用房及附属用房80平方米，地面硬化400平方米</v>
          </cell>
          <cell r="K61" t="str">
            <v>平方米</v>
          </cell>
          <cell r="L61">
            <v>80</v>
          </cell>
          <cell r="M61" t="str">
            <v>产业发展项目</v>
          </cell>
          <cell r="N61" t="str">
            <v>加工流通场地设施</v>
          </cell>
          <cell r="O61" t="str">
            <v>产地初加工和精深加工</v>
          </cell>
          <cell r="P61" t="str">
            <v>农村产业发展</v>
          </cell>
          <cell r="Q61">
            <v>45</v>
          </cell>
          <cell r="R61">
            <v>45</v>
          </cell>
        </row>
        <row r="62">
          <cell r="C62" t="str">
            <v>左溪村竹笋加工基地</v>
          </cell>
          <cell r="D62" t="str">
            <v>新建</v>
          </cell>
          <cell r="E62" t="str">
            <v>2023年01月-2023年12月</v>
          </cell>
          <cell r="F62" t="str">
            <v>上犹县</v>
          </cell>
          <cell r="G62" t="str">
            <v>双溪乡</v>
          </cell>
          <cell r="H62" t="str">
            <v>左溪村</v>
          </cell>
          <cell r="I62" t="str">
            <v>县定重点村</v>
          </cell>
          <cell r="J62" t="str">
            <v>竹笋加工基地生产用房800平方米等基础设施建设</v>
          </cell>
          <cell r="K62" t="str">
            <v>平方米</v>
          </cell>
          <cell r="L62">
            <v>800</v>
          </cell>
          <cell r="M62" t="str">
            <v>产业发展项目</v>
          </cell>
          <cell r="N62" t="str">
            <v>加工流通场地设施</v>
          </cell>
          <cell r="O62" t="str">
            <v>产地初加工和精深加工</v>
          </cell>
          <cell r="P62" t="str">
            <v>农村产业发展</v>
          </cell>
          <cell r="Q62">
            <v>90</v>
          </cell>
          <cell r="R62">
            <v>90</v>
          </cell>
          <cell r="U62" t="str">
            <v>据实补助</v>
          </cell>
        </row>
        <row r="63">
          <cell r="C63" t="str">
            <v>寺下镇稻种烘干设施建设</v>
          </cell>
          <cell r="D63" t="str">
            <v>新建</v>
          </cell>
          <cell r="E63" t="str">
            <v>2023年01月-2023年12月</v>
          </cell>
          <cell r="F63" t="str">
            <v>上犹县</v>
          </cell>
          <cell r="G63" t="str">
            <v>寺下镇</v>
          </cell>
          <cell r="H63" t="str">
            <v>寺下村</v>
          </cell>
          <cell r="I63" t="str">
            <v>否</v>
          </cell>
          <cell r="J63" t="str">
            <v>新建烘干房含三通一平约500平方米，水稻烘干机组、余坪、道路、管理用房等其他设施建设</v>
          </cell>
          <cell r="K63" t="str">
            <v>平方米</v>
          </cell>
          <cell r="L63">
            <v>500</v>
          </cell>
          <cell r="M63" t="str">
            <v>产业发展项目</v>
          </cell>
          <cell r="N63" t="str">
            <v>加工流通场地设施</v>
          </cell>
          <cell r="O63" t="str">
            <v>产地初加工和精深加工</v>
          </cell>
          <cell r="P63" t="str">
            <v>农村产业发展</v>
          </cell>
          <cell r="Q63">
            <v>85</v>
          </cell>
          <cell r="R63">
            <v>85</v>
          </cell>
          <cell r="U63" t="str">
            <v>据实补助</v>
          </cell>
        </row>
        <row r="64">
          <cell r="C64" t="str">
            <v>泥坑村茶叶加工厂</v>
          </cell>
          <cell r="D64" t="str">
            <v>新建</v>
          </cell>
          <cell r="E64" t="str">
            <v>2023年01月-2023年12月</v>
          </cell>
          <cell r="F64" t="str">
            <v>上犹县</v>
          </cell>
          <cell r="G64" t="str">
            <v>寺下镇</v>
          </cell>
          <cell r="H64" t="str">
            <v>泥坑村</v>
          </cell>
          <cell r="I64" t="str">
            <v>省定重点村</v>
          </cell>
          <cell r="J64" t="str">
            <v>茶叶加工厂房含三通一约500平方米，烘干、炒茶等制茶设备，周边茶场扩增等</v>
          </cell>
          <cell r="K64" t="str">
            <v>平方米</v>
          </cell>
          <cell r="L64">
            <v>500</v>
          </cell>
          <cell r="M64" t="str">
            <v>产业发展项目</v>
          </cell>
          <cell r="N64" t="str">
            <v>加工流通场地设施</v>
          </cell>
          <cell r="O64" t="str">
            <v>产地初加工和精深加工</v>
          </cell>
          <cell r="P64" t="str">
            <v>农村产业发展</v>
          </cell>
          <cell r="Q64">
            <v>60</v>
          </cell>
          <cell r="R64">
            <v>60</v>
          </cell>
          <cell r="U64" t="str">
            <v>据实补助</v>
          </cell>
        </row>
        <row r="65">
          <cell r="C65" t="str">
            <v>紫阳乡山泉水工厂续建项目</v>
          </cell>
          <cell r="D65" t="str">
            <v>续建</v>
          </cell>
          <cell r="E65" t="str">
            <v>2023年01月-2023年12月</v>
          </cell>
          <cell r="F65" t="str">
            <v>上犹县</v>
          </cell>
          <cell r="G65" t="str">
            <v>紫阳乡</v>
          </cell>
          <cell r="H65" t="str">
            <v>高基坪村</v>
          </cell>
          <cell r="I65" t="str">
            <v>省定重点村</v>
          </cell>
          <cell r="J65" t="str">
            <v>山泉水厂内部净化车间约800平方米、办公厂棚、厂区围档等附属设施建设</v>
          </cell>
          <cell r="K65" t="str">
            <v>平方米</v>
          </cell>
          <cell r="L65" t="str">
            <v>800</v>
          </cell>
          <cell r="M65" t="str">
            <v>产业发展项目</v>
          </cell>
          <cell r="N65" t="str">
            <v>加工流通场地设施</v>
          </cell>
          <cell r="O65" t="str">
            <v>产地初加工和精深加工</v>
          </cell>
          <cell r="P65" t="str">
            <v>农村产业发展</v>
          </cell>
          <cell r="Q65">
            <v>80</v>
          </cell>
          <cell r="R65">
            <v>80</v>
          </cell>
          <cell r="U65" t="str">
            <v>据实补助</v>
          </cell>
        </row>
        <row r="66">
          <cell r="C66" t="str">
            <v>水岩乡铁石村经济自用林基地新建</v>
          </cell>
          <cell r="D66" t="str">
            <v>新建</v>
          </cell>
          <cell r="E66" t="str">
            <v>2023年01月-2023年12月</v>
          </cell>
          <cell r="F66" t="str">
            <v>上犹县</v>
          </cell>
          <cell r="G66" t="str">
            <v>水岩乡</v>
          </cell>
          <cell r="H66" t="str">
            <v>铁石村</v>
          </cell>
          <cell r="I66" t="str">
            <v>县定重点村</v>
          </cell>
          <cell r="J66" t="str">
            <v>改造500亩山林</v>
          </cell>
          <cell r="K66" t="str">
            <v>亩</v>
          </cell>
          <cell r="L66" t="str">
            <v>500</v>
          </cell>
          <cell r="M66" t="str">
            <v>产业发展项目</v>
          </cell>
          <cell r="N66" t="str">
            <v>生产基地</v>
          </cell>
          <cell r="O66" t="str">
            <v>种植基地</v>
          </cell>
          <cell r="P66" t="str">
            <v>农村产业发展</v>
          </cell>
          <cell r="Q66">
            <v>40</v>
          </cell>
          <cell r="R66">
            <v>40</v>
          </cell>
        </row>
        <row r="67">
          <cell r="C67" t="str">
            <v>五指峰罗家山茶叶加工基地建设</v>
          </cell>
          <cell r="D67" t="str">
            <v>新建</v>
          </cell>
          <cell r="E67" t="str">
            <v>2023.1-2023.12</v>
          </cell>
          <cell r="F67" t="str">
            <v>上犹县</v>
          </cell>
          <cell r="G67" t="str">
            <v>五指峰乡</v>
          </cell>
          <cell r="H67" t="str">
            <v>象形村</v>
          </cell>
          <cell r="I67" t="str">
            <v>否</v>
          </cell>
          <cell r="J67" t="str">
            <v>茶叶加工厂500平方米等设施建设</v>
          </cell>
          <cell r="K67" t="str">
            <v>平方米</v>
          </cell>
          <cell r="L67">
            <v>500</v>
          </cell>
          <cell r="M67" t="str">
            <v>产业发展项目</v>
          </cell>
          <cell r="N67" t="str">
            <v>加工流通场地设施</v>
          </cell>
          <cell r="O67" t="str">
            <v>产地初加工和精深加工</v>
          </cell>
          <cell r="P67" t="str">
            <v>农村产业发展</v>
          </cell>
          <cell r="Q67">
            <v>60</v>
          </cell>
          <cell r="R67">
            <v>60</v>
          </cell>
        </row>
        <row r="68">
          <cell r="C68" t="str">
            <v>尚优佬农产品加工车间及农产品展销平台项目</v>
          </cell>
          <cell r="D68" t="str">
            <v>新建</v>
          </cell>
          <cell r="E68" t="str">
            <v>2023年01月-2023年12月</v>
          </cell>
          <cell r="F68" t="str">
            <v>上犹县</v>
          </cell>
          <cell r="G68" t="str">
            <v>东山镇</v>
          </cell>
          <cell r="H68" t="str">
            <v>伏坳村</v>
          </cell>
          <cell r="I68" t="str">
            <v>否</v>
          </cell>
          <cell r="J68" t="str">
            <v>1、新建钢结构标准生产车间1个；2、改建冷库、仓库4间；3、月饼生产线一条；4、生态米果生产线一条；5、零星基础设施修建及其它设备等</v>
          </cell>
          <cell r="K68" t="str">
            <v>平方米</v>
          </cell>
          <cell r="L68">
            <v>200</v>
          </cell>
          <cell r="M68" t="str">
            <v>产业发展项目</v>
          </cell>
          <cell r="N68" t="str">
            <v>加工流通场地设施</v>
          </cell>
          <cell r="O68" t="str">
            <v>产地初加工和精深加工</v>
          </cell>
          <cell r="P68" t="str">
            <v>农村产业发展</v>
          </cell>
          <cell r="Q68">
            <v>85</v>
          </cell>
          <cell r="R68">
            <v>85</v>
          </cell>
          <cell r="U68" t="str">
            <v>据实补助</v>
          </cell>
        </row>
        <row r="69">
          <cell r="Q69">
            <v>2333.1</v>
          </cell>
          <cell r="R69">
            <v>2333.1</v>
          </cell>
          <cell r="S69">
            <v>0</v>
          </cell>
          <cell r="T69">
            <v>0</v>
          </cell>
        </row>
        <row r="70">
          <cell r="C70" t="str">
            <v>12个村级集体经济项目</v>
          </cell>
          <cell r="D70" t="str">
            <v>新建</v>
          </cell>
          <cell r="E70" t="str">
            <v>2023年01月-2023年12月</v>
          </cell>
          <cell r="F70" t="str">
            <v>上犹县</v>
          </cell>
          <cell r="G70" t="str">
            <v>各乡镇</v>
          </cell>
          <cell r="H70" t="str">
            <v>12个相关村</v>
          </cell>
          <cell r="I70" t="str">
            <v>是</v>
          </cell>
          <cell r="J70" t="str">
            <v>具体根据上犹县扶持壮大村级集体经济实施方案进行实施</v>
          </cell>
          <cell r="K70" t="str">
            <v>个</v>
          </cell>
          <cell r="L70">
            <v>1</v>
          </cell>
          <cell r="M70" t="str">
            <v>产业发展项目</v>
          </cell>
          <cell r="N70" t="str">
            <v>配套基础设施</v>
          </cell>
          <cell r="O70" t="str">
            <v>产业园（区）</v>
          </cell>
          <cell r="P70" t="str">
            <v>农村产业发展</v>
          </cell>
          <cell r="Q70">
            <v>120</v>
          </cell>
          <cell r="R70">
            <v>120</v>
          </cell>
          <cell r="S70">
            <v>0</v>
          </cell>
          <cell r="T70">
            <v>0</v>
          </cell>
          <cell r="U70" t="str">
            <v>据实补助</v>
          </cell>
        </row>
        <row r="71">
          <cell r="C71" t="str">
            <v>陡水镇竹加工利用配套设施项目</v>
          </cell>
          <cell r="D71" t="str">
            <v>新建</v>
          </cell>
          <cell r="E71" t="str">
            <v>2023年01月-2023年12月</v>
          </cell>
          <cell r="F71" t="str">
            <v>上犹县</v>
          </cell>
          <cell r="G71" t="str">
            <v>陡水镇</v>
          </cell>
          <cell r="H71" t="str">
            <v>红星村</v>
          </cell>
          <cell r="I71" t="str">
            <v>县定重点村</v>
          </cell>
          <cell r="J71" t="str">
            <v>建设供电设施一处，排水排污约0.9公里，以及其他配套基础设施。</v>
          </cell>
          <cell r="K71" t="str">
            <v>千米</v>
          </cell>
          <cell r="L71">
            <v>0.9</v>
          </cell>
          <cell r="M71" t="str">
            <v>产业发展项目</v>
          </cell>
          <cell r="N71" t="str">
            <v>配套基础设施</v>
          </cell>
          <cell r="O71" t="str">
            <v>产业园（区）</v>
          </cell>
          <cell r="P71" t="str">
            <v>乡村建设</v>
          </cell>
          <cell r="Q71">
            <v>350</v>
          </cell>
          <cell r="R71">
            <v>350</v>
          </cell>
          <cell r="S71">
            <v>0</v>
          </cell>
          <cell r="T71">
            <v>0</v>
          </cell>
          <cell r="U71" t="str">
            <v>据实补助</v>
          </cell>
        </row>
        <row r="72">
          <cell r="C72" t="str">
            <v>茶坑村农田灌溉项目</v>
          </cell>
          <cell r="D72" t="str">
            <v>新建</v>
          </cell>
          <cell r="E72" t="str">
            <v>2023年01月-2023年12月</v>
          </cell>
          <cell r="F72" t="str">
            <v>上犹县</v>
          </cell>
          <cell r="G72" t="str">
            <v>陡水镇</v>
          </cell>
          <cell r="H72" t="str">
            <v>茶坑村</v>
          </cell>
          <cell r="I72" t="str">
            <v>省定重点村</v>
          </cell>
          <cell r="J72" t="str">
            <v>建设2座水坡（水坡长3米x高2.5米X宽1.5米(平均)，水渠约500余米（30X30)，以及其他水利基础设施建设</v>
          </cell>
          <cell r="K72" t="str">
            <v>千米</v>
          </cell>
          <cell r="L72">
            <v>0.5</v>
          </cell>
          <cell r="M72" t="str">
            <v>产业发展项目</v>
          </cell>
          <cell r="N72" t="str">
            <v>配套基础设施</v>
          </cell>
          <cell r="O72" t="str">
            <v>小型农田水利设施建设</v>
          </cell>
          <cell r="P72" t="str">
            <v>乡村建设</v>
          </cell>
          <cell r="Q72">
            <v>20</v>
          </cell>
          <cell r="R72">
            <v>20</v>
          </cell>
          <cell r="S72">
            <v>0</v>
          </cell>
          <cell r="T72">
            <v>0</v>
          </cell>
          <cell r="U72" t="str">
            <v>据实补助</v>
          </cell>
        </row>
        <row r="73">
          <cell r="C73" t="str">
            <v>茶坑村四季采摘园巩固项目</v>
          </cell>
          <cell r="D73" t="str">
            <v>新建</v>
          </cell>
          <cell r="E73" t="str">
            <v>2023年01月-2023年12月</v>
          </cell>
          <cell r="F73" t="str">
            <v>上犹县</v>
          </cell>
          <cell r="G73" t="str">
            <v>陡水镇</v>
          </cell>
          <cell r="H73" t="str">
            <v>茶坑村</v>
          </cell>
          <cell r="I73" t="str">
            <v>省定重点村</v>
          </cell>
          <cell r="J73" t="str">
            <v>30立方水池及灌溉等设施建设</v>
          </cell>
          <cell r="K73" t="str">
            <v>立方米</v>
          </cell>
          <cell r="L73">
            <v>30</v>
          </cell>
          <cell r="M73" t="str">
            <v>产业发展项目</v>
          </cell>
          <cell r="N73" t="str">
            <v>配套基础设施</v>
          </cell>
          <cell r="O73" t="str">
            <v>产业园（区）</v>
          </cell>
          <cell r="P73" t="str">
            <v>乡村建设</v>
          </cell>
          <cell r="Q73">
            <v>30</v>
          </cell>
          <cell r="R73">
            <v>30</v>
          </cell>
          <cell r="S73">
            <v>0</v>
          </cell>
          <cell r="T73">
            <v>0</v>
          </cell>
        </row>
        <row r="74">
          <cell r="C74" t="str">
            <v>月仔村白石嶂果业基地抗旱灌溉工程</v>
          </cell>
          <cell r="D74" t="str">
            <v>新建</v>
          </cell>
          <cell r="E74" t="str">
            <v>2023年01月-2023年12月</v>
          </cell>
          <cell r="F74" t="str">
            <v>上犹县</v>
          </cell>
          <cell r="G74" t="str">
            <v>陡水镇</v>
          </cell>
          <cell r="H74" t="str">
            <v>月仔村</v>
          </cell>
          <cell r="I74" t="str">
            <v>否</v>
          </cell>
          <cell r="J74" t="str">
            <v>供水管路3000米，铺设节水灌溉设施等</v>
          </cell>
          <cell r="K74" t="str">
            <v>千米</v>
          </cell>
          <cell r="L74">
            <v>3</v>
          </cell>
          <cell r="M74" t="str">
            <v>产业发展项目</v>
          </cell>
          <cell r="N74" t="str">
            <v>配套基础设施</v>
          </cell>
          <cell r="O74" t="str">
            <v>产业园（区）</v>
          </cell>
          <cell r="P74" t="str">
            <v>乡村建设</v>
          </cell>
          <cell r="Q74">
            <v>48</v>
          </cell>
          <cell r="R74">
            <v>48</v>
          </cell>
          <cell r="U74" t="str">
            <v>据实补助</v>
          </cell>
        </row>
        <row r="75">
          <cell r="C75" t="str">
            <v>古田村灌溉及附属设施建设</v>
          </cell>
          <cell r="D75" t="str">
            <v>新建</v>
          </cell>
          <cell r="E75" t="str">
            <v>2023年01月-2023年12月</v>
          </cell>
          <cell r="F75" t="str">
            <v>上犹县</v>
          </cell>
          <cell r="G75" t="str">
            <v>水岩乡</v>
          </cell>
          <cell r="H75" t="str">
            <v>古田村</v>
          </cell>
          <cell r="I75" t="str">
            <v>省定重点村</v>
          </cell>
          <cell r="J75" t="str">
            <v>钢筋混凝土水陂100立方米、大口径过水管道1600米及附属设施</v>
          </cell>
          <cell r="K75" t="str">
            <v>千米</v>
          </cell>
          <cell r="L75" t="str">
            <v>1.6</v>
          </cell>
          <cell r="M75" t="str">
            <v>产业发展项目</v>
          </cell>
          <cell r="N75" t="str">
            <v>配套基础设施</v>
          </cell>
          <cell r="O75" t="str">
            <v>小型农田水利设施建设</v>
          </cell>
          <cell r="P75" t="str">
            <v>乡村建设</v>
          </cell>
          <cell r="Q75">
            <v>35</v>
          </cell>
          <cell r="R75">
            <v>35</v>
          </cell>
          <cell r="U75" t="str">
            <v>据实补助</v>
          </cell>
        </row>
        <row r="76">
          <cell r="C76" t="str">
            <v>茶坑村水陂设施</v>
          </cell>
          <cell r="D76" t="str">
            <v>新建</v>
          </cell>
          <cell r="E76" t="str">
            <v>2023年01月-2023年12月</v>
          </cell>
          <cell r="F76" t="str">
            <v>上犹县</v>
          </cell>
          <cell r="G76" t="str">
            <v>水岩乡</v>
          </cell>
          <cell r="H76" t="str">
            <v>茶坑村</v>
          </cell>
          <cell r="I76" t="str">
            <v>县定重点村</v>
          </cell>
          <cell r="J76" t="str">
            <v>新建水陂4座(长5米，上宽1米。下宽1.5米)</v>
          </cell>
          <cell r="K76" t="str">
            <v>千米</v>
          </cell>
          <cell r="L76" t="str">
            <v>0.005</v>
          </cell>
          <cell r="M76" t="str">
            <v>产业发展项目</v>
          </cell>
          <cell r="N76" t="str">
            <v>配套基础设施</v>
          </cell>
          <cell r="O76" t="str">
            <v>小型农田水利设施建设</v>
          </cell>
          <cell r="P76" t="str">
            <v>乡村建设</v>
          </cell>
          <cell r="Q76">
            <v>50</v>
          </cell>
          <cell r="R76">
            <v>50</v>
          </cell>
          <cell r="U76" t="str">
            <v>据实补助</v>
          </cell>
        </row>
        <row r="77">
          <cell r="C77" t="str">
            <v>水岩乡育秧工程附属设施建设</v>
          </cell>
          <cell r="D77" t="str">
            <v>新建</v>
          </cell>
          <cell r="E77" t="str">
            <v>2023年01月-2023年12月</v>
          </cell>
          <cell r="F77" t="str">
            <v>上犹县</v>
          </cell>
          <cell r="G77" t="str">
            <v>水岩乡</v>
          </cell>
          <cell r="H77" t="str">
            <v>太乙村</v>
          </cell>
          <cell r="I77" t="str">
            <v>县定重点村</v>
          </cell>
          <cell r="J77" t="str">
            <v>育秧能力3000亩规格的秧厂房建设及附属设施建设</v>
          </cell>
          <cell r="K77" t="str">
            <v>亩</v>
          </cell>
          <cell r="L77">
            <v>3000</v>
          </cell>
          <cell r="M77" t="str">
            <v>产业发展项目</v>
          </cell>
          <cell r="N77" t="str">
            <v>配套基础设施</v>
          </cell>
          <cell r="O77" t="str">
            <v>产业园（区）</v>
          </cell>
          <cell r="P77" t="str">
            <v>乡村建设</v>
          </cell>
          <cell r="Q77">
            <v>40</v>
          </cell>
          <cell r="R77">
            <v>40</v>
          </cell>
        </row>
        <row r="78">
          <cell r="C78" t="str">
            <v>石溪村水渠建设和维修工程</v>
          </cell>
          <cell r="D78" t="str">
            <v>新建</v>
          </cell>
          <cell r="E78" t="str">
            <v>2023年01月-2023年12月</v>
          </cell>
          <cell r="F78" t="str">
            <v>上犹县</v>
          </cell>
          <cell r="G78" t="str">
            <v>营前镇</v>
          </cell>
          <cell r="H78" t="str">
            <v>石溪村</v>
          </cell>
          <cell r="I78" t="str">
            <v>省定重点村</v>
          </cell>
          <cell r="J78" t="str">
            <v>新建30*40水渠约500米及水渠维修</v>
          </cell>
          <cell r="K78" t="str">
            <v>千米</v>
          </cell>
          <cell r="L78">
            <v>0.5</v>
          </cell>
          <cell r="M78" t="str">
            <v>产业发展项目</v>
          </cell>
          <cell r="N78" t="str">
            <v>配套基础设施</v>
          </cell>
          <cell r="O78" t="str">
            <v>小型农田水利设施建设</v>
          </cell>
          <cell r="P78" t="str">
            <v>乡村建设</v>
          </cell>
          <cell r="Q78">
            <v>30</v>
          </cell>
          <cell r="R78">
            <v>30</v>
          </cell>
          <cell r="S78">
            <v>0</v>
          </cell>
          <cell r="T78">
            <v>0</v>
          </cell>
          <cell r="U78" t="str">
            <v>据实补助</v>
          </cell>
        </row>
        <row r="79">
          <cell r="C79" t="str">
            <v>景区收费停车场硬化</v>
          </cell>
          <cell r="D79" t="str">
            <v>新建</v>
          </cell>
          <cell r="E79" t="str">
            <v>2023年01月-2023年12月</v>
          </cell>
          <cell r="F79" t="str">
            <v>上犹县</v>
          </cell>
          <cell r="G79" t="str">
            <v>五指峰乡</v>
          </cell>
          <cell r="H79" t="str">
            <v>黄沙坑村</v>
          </cell>
          <cell r="I79" t="str">
            <v>省定重点村</v>
          </cell>
          <cell r="J79" t="str">
            <v>五指峰漂流景区停车场平整硬化（含停车位画线等）、</v>
          </cell>
          <cell r="K79" t="str">
            <v>平方米</v>
          </cell>
          <cell r="L79">
            <v>6000</v>
          </cell>
          <cell r="M79" t="str">
            <v>产业发展项目</v>
          </cell>
          <cell r="N79" t="str">
            <v>配套基础设施</v>
          </cell>
          <cell r="O79" t="str">
            <v>产业园（区）</v>
          </cell>
          <cell r="P79" t="str">
            <v>乡村建设</v>
          </cell>
          <cell r="Q79">
            <v>89</v>
          </cell>
          <cell r="R79">
            <v>89</v>
          </cell>
          <cell r="U79" t="str">
            <v>据实补助</v>
          </cell>
        </row>
        <row r="80">
          <cell r="C80" t="str">
            <v>高峰造纸厂附属提升完善工程</v>
          </cell>
          <cell r="D80" t="str">
            <v>新建</v>
          </cell>
          <cell r="E80" t="str">
            <v>2023年01月-2023年12月</v>
          </cell>
          <cell r="F80" t="str">
            <v>上犹县</v>
          </cell>
          <cell r="G80" t="str">
            <v>五指峰乡</v>
          </cell>
          <cell r="H80" t="str">
            <v>高峰村</v>
          </cell>
          <cell r="I80" t="str">
            <v>县定重点村</v>
          </cell>
          <cell r="J80" t="str">
            <v>2、造纸厂入厂道路硬化；3、造纸厂周边土地平整及硬化；5、造纸厂造纸设备及生活生产设施采购；6、造纸厂水电设计、安装；7、造纸厂周边茶园环境整治。</v>
          </cell>
          <cell r="K80" t="str">
            <v>平方米</v>
          </cell>
          <cell r="L80" t="str">
            <v>400</v>
          </cell>
          <cell r="M80" t="str">
            <v>产业发展项目</v>
          </cell>
          <cell r="N80" t="str">
            <v>配套基础设施</v>
          </cell>
          <cell r="O80" t="str">
            <v>产业园（区）</v>
          </cell>
          <cell r="P80" t="str">
            <v>乡村建设</v>
          </cell>
          <cell r="Q80">
            <v>36</v>
          </cell>
          <cell r="R80">
            <v>36</v>
          </cell>
          <cell r="U80" t="str">
            <v>据实补助</v>
          </cell>
        </row>
        <row r="81">
          <cell r="C81" t="str">
            <v>车田村基础设施完善工程</v>
          </cell>
          <cell r="D81" t="str">
            <v>新建</v>
          </cell>
          <cell r="E81" t="str">
            <v>2023年01月-2023年12月</v>
          </cell>
          <cell r="F81" t="str">
            <v>上犹县</v>
          </cell>
          <cell r="G81" t="str">
            <v>安和乡</v>
          </cell>
          <cell r="H81" t="str">
            <v>车田村</v>
          </cell>
          <cell r="I81" t="str">
            <v>否</v>
          </cell>
          <cell r="J81" t="str">
            <v>维修及新建30*30、40*40等规格水渠4000米、堆砌堡坎等</v>
          </cell>
          <cell r="K81" t="str">
            <v>千米</v>
          </cell>
          <cell r="L81">
            <v>4</v>
          </cell>
          <cell r="M81" t="str">
            <v>产业发展项目</v>
          </cell>
          <cell r="N81" t="str">
            <v>配套基础设施</v>
          </cell>
          <cell r="O81" t="str">
            <v>小型农田水利设施建设</v>
          </cell>
          <cell r="P81" t="str">
            <v>乡村建设</v>
          </cell>
          <cell r="Q81">
            <v>50</v>
          </cell>
          <cell r="R81">
            <v>50</v>
          </cell>
          <cell r="U81" t="str">
            <v>据实补助</v>
          </cell>
        </row>
        <row r="82">
          <cell r="C82" t="str">
            <v>安和乡食用菌零星基础设施项目</v>
          </cell>
          <cell r="D82" t="str">
            <v>新建</v>
          </cell>
          <cell r="E82" t="str">
            <v>2023年01月-2023年12月</v>
          </cell>
          <cell r="F82" t="str">
            <v>上犹县</v>
          </cell>
          <cell r="G82" t="str">
            <v>安和乡</v>
          </cell>
          <cell r="H82" t="str">
            <v>安和村</v>
          </cell>
          <cell r="I82" t="str">
            <v>否</v>
          </cell>
          <cell r="J82" t="str">
            <v>安装5个大棚保温膜、装袋机1台等</v>
          </cell>
          <cell r="K82" t="str">
            <v>个</v>
          </cell>
          <cell r="L82">
            <v>5</v>
          </cell>
          <cell r="M82" t="str">
            <v>产业发展项目</v>
          </cell>
          <cell r="N82" t="str">
            <v>配套基础设施</v>
          </cell>
          <cell r="O82" t="str">
            <v>产业园（区）</v>
          </cell>
          <cell r="P82" t="str">
            <v>乡村建设</v>
          </cell>
          <cell r="Q82">
            <v>40</v>
          </cell>
          <cell r="R82">
            <v>40</v>
          </cell>
          <cell r="U82" t="str">
            <v>据实补助</v>
          </cell>
        </row>
        <row r="83">
          <cell r="C83" t="str">
            <v>陶朱片水渠修建项目</v>
          </cell>
          <cell r="D83" t="str">
            <v>新建</v>
          </cell>
          <cell r="E83" t="str">
            <v>2023年01月-2023年12月</v>
          </cell>
          <cell r="F83" t="str">
            <v>上犹县</v>
          </cell>
          <cell r="G83" t="str">
            <v>安和乡</v>
          </cell>
          <cell r="H83" t="str">
            <v>陶朱村</v>
          </cell>
          <cell r="I83" t="str">
            <v>县定重点村</v>
          </cell>
          <cell r="J83" t="str">
            <v>新建及维修30*30水渠400米</v>
          </cell>
          <cell r="K83" t="str">
            <v>千米</v>
          </cell>
          <cell r="L83">
            <v>0.4</v>
          </cell>
          <cell r="M83" t="str">
            <v>产业发展项目</v>
          </cell>
          <cell r="N83" t="str">
            <v>配套基础设施</v>
          </cell>
          <cell r="O83" t="str">
            <v>小型农田水利设施建设</v>
          </cell>
          <cell r="P83" t="str">
            <v>乡村建设</v>
          </cell>
          <cell r="Q83">
            <v>7</v>
          </cell>
          <cell r="R83">
            <v>7</v>
          </cell>
          <cell r="U83" t="str">
            <v>据实补助</v>
          </cell>
        </row>
        <row r="84">
          <cell r="C84" t="str">
            <v>车田村香菇大棚改造项目</v>
          </cell>
          <cell r="D84" t="str">
            <v>续建</v>
          </cell>
          <cell r="E84" t="str">
            <v>2023年01月-2023年12月</v>
          </cell>
          <cell r="F84" t="str">
            <v>上犹县</v>
          </cell>
          <cell r="G84" t="str">
            <v>安和乡</v>
          </cell>
          <cell r="H84" t="str">
            <v>车田村</v>
          </cell>
          <cell r="I84" t="str">
            <v>否</v>
          </cell>
          <cell r="J84" t="str">
            <v>维修改造大棚膜、遮阳网等约10000平方米及附属设施</v>
          </cell>
          <cell r="K84" t="str">
            <v>平方米</v>
          </cell>
          <cell r="L84">
            <v>10000</v>
          </cell>
          <cell r="M84" t="str">
            <v>产业发展项目</v>
          </cell>
          <cell r="N84" t="str">
            <v>配套基础设施</v>
          </cell>
          <cell r="O84" t="str">
            <v>产业园（区）</v>
          </cell>
          <cell r="P84" t="str">
            <v>乡村建设</v>
          </cell>
          <cell r="Q84">
            <v>13</v>
          </cell>
          <cell r="R84">
            <v>13</v>
          </cell>
          <cell r="U84" t="str">
            <v>据实补助</v>
          </cell>
        </row>
        <row r="85">
          <cell r="C85" t="str">
            <v>大棚设施蔬菜基地巩固提升</v>
          </cell>
          <cell r="D85" t="str">
            <v>提升</v>
          </cell>
          <cell r="E85" t="str">
            <v>2023.1-2023.10</v>
          </cell>
          <cell r="F85" t="str">
            <v>上犹县</v>
          </cell>
          <cell r="G85" t="str">
            <v>安和乡</v>
          </cell>
          <cell r="H85" t="str">
            <v>富湾村</v>
          </cell>
          <cell r="I85" t="str">
            <v>省定重点村</v>
          </cell>
          <cell r="J85" t="str">
            <v>更新薄膜、完善机耕道路和沟渠等基础设施</v>
          </cell>
          <cell r="K85" t="str">
            <v>亩</v>
          </cell>
          <cell r="L85">
            <v>90.44</v>
          </cell>
          <cell r="M85" t="str">
            <v>产业发展项目</v>
          </cell>
          <cell r="N85" t="str">
            <v>配套基础设施</v>
          </cell>
          <cell r="O85" t="str">
            <v>产业园（区）</v>
          </cell>
          <cell r="P85" t="str">
            <v>农村产业发展</v>
          </cell>
          <cell r="Q85">
            <v>37.8</v>
          </cell>
          <cell r="R85">
            <v>37.8</v>
          </cell>
          <cell r="U85" t="str">
            <v>据实补助</v>
          </cell>
        </row>
        <row r="86">
          <cell r="C86" t="str">
            <v>大棚设施蔬菜基地巩固提升</v>
          </cell>
          <cell r="D86" t="str">
            <v>提升</v>
          </cell>
          <cell r="E86" t="str">
            <v>2023.1-2023.10</v>
          </cell>
          <cell r="F86" t="str">
            <v>上犹县</v>
          </cell>
          <cell r="G86" t="str">
            <v>安和乡</v>
          </cell>
          <cell r="H86" t="str">
            <v>陶朱村</v>
          </cell>
          <cell r="I86" t="str">
            <v>县定重点村</v>
          </cell>
          <cell r="J86" t="str">
            <v>更新薄膜、完善机耕道路和沟渠等基础设施</v>
          </cell>
          <cell r="K86" t="str">
            <v>亩</v>
          </cell>
          <cell r="L86">
            <v>53.53</v>
          </cell>
          <cell r="M86" t="str">
            <v>产业发展项目</v>
          </cell>
          <cell r="N86" t="str">
            <v>配套基础设施</v>
          </cell>
          <cell r="O86" t="str">
            <v>产业园（区）</v>
          </cell>
          <cell r="P86" t="str">
            <v>农村产业发展</v>
          </cell>
          <cell r="Q86">
            <v>22.3</v>
          </cell>
          <cell r="R86">
            <v>22.3</v>
          </cell>
          <cell r="U86" t="str">
            <v>据实补助</v>
          </cell>
        </row>
        <row r="87">
          <cell r="C87" t="str">
            <v>江头村食用菌基地附属设施建设工程</v>
          </cell>
          <cell r="D87" t="str">
            <v>新建</v>
          </cell>
          <cell r="E87" t="str">
            <v>2023.3.--2023.12</v>
          </cell>
          <cell r="F87" t="str">
            <v>上犹县</v>
          </cell>
          <cell r="G87" t="str">
            <v>社溪镇</v>
          </cell>
          <cell r="H87" t="str">
            <v>江头村</v>
          </cell>
          <cell r="I87" t="str">
            <v>县定
重点村</v>
          </cell>
          <cell r="J87" t="str">
            <v>地面硬化900平方米，排水沟200米、变压器安装等</v>
          </cell>
          <cell r="K87" t="str">
            <v>平方米</v>
          </cell>
          <cell r="L87">
            <v>900</v>
          </cell>
          <cell r="M87" t="str">
            <v>产业发展项目</v>
          </cell>
          <cell r="N87" t="str">
            <v>配套基础设施</v>
          </cell>
          <cell r="O87" t="str">
            <v>小型农田水利设施建设</v>
          </cell>
          <cell r="P87" t="str">
            <v>乡村建设</v>
          </cell>
          <cell r="Q87">
            <v>42</v>
          </cell>
          <cell r="R87">
            <v>42</v>
          </cell>
          <cell r="U87" t="str">
            <v>据实补助</v>
          </cell>
        </row>
        <row r="88">
          <cell r="C88" t="str">
            <v>大安村优质稻产业基础设施建</v>
          </cell>
          <cell r="D88" t="str">
            <v>新建</v>
          </cell>
          <cell r="E88" t="str">
            <v>2023年01月-2023年12月</v>
          </cell>
          <cell r="F88" t="str">
            <v>上犹县</v>
          </cell>
          <cell r="G88" t="str">
            <v>社溪镇</v>
          </cell>
          <cell r="H88" t="str">
            <v>大安村</v>
          </cell>
          <cell r="I88" t="str">
            <v>省定重点村</v>
          </cell>
          <cell r="J88" t="str">
            <v>道路硬化500米*3米、水渠硬化300米30*30、150米40*60</v>
          </cell>
          <cell r="K88" t="str">
            <v>千米</v>
          </cell>
          <cell r="L88">
            <v>0.5</v>
          </cell>
          <cell r="M88" t="str">
            <v>产业发展项目</v>
          </cell>
          <cell r="N88" t="str">
            <v>配套基础设施</v>
          </cell>
          <cell r="O88" t="str">
            <v>小型农田水利设施建设</v>
          </cell>
          <cell r="P88" t="str">
            <v>乡村建设</v>
          </cell>
          <cell r="Q88">
            <v>30</v>
          </cell>
          <cell r="R88">
            <v>30</v>
          </cell>
          <cell r="U88" t="str">
            <v>据实补助</v>
          </cell>
        </row>
        <row r="89">
          <cell r="C89" t="str">
            <v>龙田、严湖、油茶低改基地建设</v>
          </cell>
          <cell r="D89" t="str">
            <v>新建</v>
          </cell>
          <cell r="E89" t="str">
            <v>2023年01月-2023年12月</v>
          </cell>
          <cell r="F89" t="str">
            <v>上犹县</v>
          </cell>
          <cell r="G89" t="str">
            <v>社溪镇</v>
          </cell>
          <cell r="H89" t="str">
            <v>龙田村</v>
          </cell>
          <cell r="I89" t="str">
            <v>否</v>
          </cell>
          <cell r="J89" t="str">
            <v>龙田、严湖、油茶基地低改</v>
          </cell>
          <cell r="K89" t="str">
            <v>亩</v>
          </cell>
          <cell r="L89">
            <v>400</v>
          </cell>
          <cell r="M89" t="str">
            <v>产业发展项目</v>
          </cell>
          <cell r="N89" t="str">
            <v>配套基础设施</v>
          </cell>
          <cell r="O89" t="str">
            <v>产业园（区）</v>
          </cell>
          <cell r="P89" t="str">
            <v>乡村建设</v>
          </cell>
          <cell r="Q89">
            <v>145</v>
          </cell>
          <cell r="R89">
            <v>145</v>
          </cell>
          <cell r="U89" t="str">
            <v>据实补助</v>
          </cell>
        </row>
        <row r="90">
          <cell r="C90" t="str">
            <v>绿源丰脐橙基地水肥一体化建</v>
          </cell>
          <cell r="D90" t="str">
            <v>新建</v>
          </cell>
          <cell r="E90" t="str">
            <v>2023年01月-2023年12月</v>
          </cell>
          <cell r="F90" t="str">
            <v>上犹县</v>
          </cell>
          <cell r="G90" t="str">
            <v>社溪镇</v>
          </cell>
          <cell r="H90" t="str">
            <v>江头村</v>
          </cell>
          <cell r="I90" t="str">
            <v>县定
重点村</v>
          </cell>
          <cell r="J90" t="str">
            <v>深水井1口、2个100立方米水池等设施</v>
          </cell>
          <cell r="K90" t="str">
            <v>立方米</v>
          </cell>
          <cell r="L90">
            <v>100</v>
          </cell>
          <cell r="M90" t="str">
            <v>产业发展项目</v>
          </cell>
          <cell r="N90" t="str">
            <v>配套基础设施</v>
          </cell>
          <cell r="O90" t="str">
            <v>产业园（区）</v>
          </cell>
          <cell r="P90" t="str">
            <v>乡村建设</v>
          </cell>
          <cell r="Q90">
            <v>40</v>
          </cell>
          <cell r="R90">
            <v>40</v>
          </cell>
          <cell r="U90" t="str">
            <v>据实补助</v>
          </cell>
        </row>
        <row r="91">
          <cell r="C91" t="str">
            <v>大石门村高圳排新建水渠</v>
          </cell>
          <cell r="D91" t="str">
            <v>新建</v>
          </cell>
          <cell r="E91" t="str">
            <v>2023年01月-2023年12月</v>
          </cell>
          <cell r="F91" t="str">
            <v>上犹县</v>
          </cell>
          <cell r="G91" t="str">
            <v>双溪乡</v>
          </cell>
          <cell r="H91" t="str">
            <v>大石门村</v>
          </cell>
          <cell r="I91" t="str">
            <v>省定重点村</v>
          </cell>
          <cell r="J91" t="str">
            <v>新建维修大石门村曾屋上门楼组水渠约1600（规格40*40）米</v>
          </cell>
          <cell r="K91" t="str">
            <v>千米</v>
          </cell>
          <cell r="L91">
            <v>1.6</v>
          </cell>
          <cell r="M91" t="str">
            <v>产业发展项目</v>
          </cell>
          <cell r="N91" t="str">
            <v>配套基础设施</v>
          </cell>
          <cell r="O91" t="str">
            <v>小型农田水利设施建设</v>
          </cell>
          <cell r="P91" t="str">
            <v>乡村建设</v>
          </cell>
          <cell r="Q91">
            <v>22</v>
          </cell>
          <cell r="R91">
            <v>22</v>
          </cell>
          <cell r="U91" t="str">
            <v>据实补助</v>
          </cell>
        </row>
        <row r="92">
          <cell r="C92" t="str">
            <v>高洞村茶叶加工基地后续建设</v>
          </cell>
          <cell r="D92" t="str">
            <v>新建</v>
          </cell>
          <cell r="E92" t="str">
            <v>2023年01月-2023年12月</v>
          </cell>
          <cell r="F92" t="str">
            <v>上犹县</v>
          </cell>
          <cell r="G92" t="str">
            <v>双溪乡</v>
          </cell>
          <cell r="H92" t="str">
            <v>高洞村</v>
          </cell>
          <cell r="I92" t="str">
            <v>县定重点村</v>
          </cell>
          <cell r="J92" t="str">
            <v>高洞村茶叶加工基地道路硬化300平方米，排水沟100米、用电等基础设施建设</v>
          </cell>
          <cell r="K92" t="str">
            <v>平方米</v>
          </cell>
          <cell r="L92">
            <v>300</v>
          </cell>
          <cell r="M92" t="str">
            <v>产业发展项目</v>
          </cell>
          <cell r="N92" t="str">
            <v>配套基础设施</v>
          </cell>
          <cell r="O92" t="str">
            <v>产业园（区）</v>
          </cell>
          <cell r="P92" t="str">
            <v>乡村建设</v>
          </cell>
          <cell r="Q92">
            <v>30</v>
          </cell>
          <cell r="R92">
            <v>30</v>
          </cell>
          <cell r="U92" t="str">
            <v>据实补助</v>
          </cell>
        </row>
        <row r="93">
          <cell r="C93" t="str">
            <v>新圩茶果基地设施续建</v>
          </cell>
          <cell r="D93" t="str">
            <v>续建</v>
          </cell>
          <cell r="E93" t="str">
            <v>2023年01月-2023年12月</v>
          </cell>
          <cell r="F93" t="str">
            <v>上犹县</v>
          </cell>
          <cell r="G93" t="str">
            <v>寺下镇</v>
          </cell>
          <cell r="H93" t="str">
            <v>新圩村</v>
          </cell>
          <cell r="I93" t="str">
            <v>否</v>
          </cell>
          <cell r="J93" t="str">
            <v>新建道路排水沟约2000米，25管约5000米等</v>
          </cell>
          <cell r="K93" t="str">
            <v>千米</v>
          </cell>
          <cell r="L93">
            <v>2</v>
          </cell>
          <cell r="M93" t="str">
            <v>产业发展项目</v>
          </cell>
          <cell r="N93" t="str">
            <v>配套基础设施</v>
          </cell>
          <cell r="O93" t="str">
            <v>产业园（区）</v>
          </cell>
          <cell r="P93" t="str">
            <v>乡村建设</v>
          </cell>
          <cell r="Q93">
            <v>44</v>
          </cell>
          <cell r="R93">
            <v>44</v>
          </cell>
          <cell r="U93" t="str">
            <v>据实补助</v>
          </cell>
        </row>
        <row r="94">
          <cell r="C94" t="str">
            <v>坛前村果业基地附属设施建设</v>
          </cell>
          <cell r="D94" t="str">
            <v>新建</v>
          </cell>
          <cell r="E94" t="str">
            <v>2023年01月-2023年12月</v>
          </cell>
          <cell r="F94" t="str">
            <v>上犹县</v>
          </cell>
          <cell r="G94" t="str">
            <v>寺下镇</v>
          </cell>
          <cell r="H94" t="str">
            <v>坛前村</v>
          </cell>
          <cell r="I94" t="str">
            <v>县定重点村</v>
          </cell>
          <cell r="J94" t="str">
            <v>灌溉水管网建设约1000米，道路建设550m*3.5m等设施建设</v>
          </cell>
          <cell r="K94" t="str">
            <v>千米</v>
          </cell>
          <cell r="L94">
            <v>0.55</v>
          </cell>
          <cell r="M94" t="str">
            <v>产业发展项目</v>
          </cell>
          <cell r="N94" t="str">
            <v>配套基础设施</v>
          </cell>
          <cell r="O94" t="str">
            <v>小型农田水利设施建设</v>
          </cell>
          <cell r="P94" t="str">
            <v>乡村建设</v>
          </cell>
          <cell r="Q94">
            <v>60</v>
          </cell>
          <cell r="R94">
            <v>60</v>
          </cell>
          <cell r="U94" t="str">
            <v>据实补助</v>
          </cell>
        </row>
        <row r="95">
          <cell r="C95" t="str">
            <v>下佐村西坑洋泥塘水陂水渠建设项目</v>
          </cell>
          <cell r="D95" t="str">
            <v>新建</v>
          </cell>
          <cell r="E95" t="str">
            <v>2023年01月-2023年12月</v>
          </cell>
          <cell r="F95" t="str">
            <v>上犹县</v>
          </cell>
          <cell r="G95" t="str">
            <v>紫阳乡</v>
          </cell>
          <cell r="H95" t="str">
            <v>下佐村</v>
          </cell>
          <cell r="I95" t="str">
            <v>省定重点村</v>
          </cell>
          <cell r="J95" t="str">
            <v>新建水陂3座，其它附属设施建设</v>
          </cell>
          <cell r="K95" t="str">
            <v>座</v>
          </cell>
          <cell r="L95">
            <v>3</v>
          </cell>
          <cell r="M95" t="str">
            <v>产业发展项目</v>
          </cell>
          <cell r="N95" t="str">
            <v>配套基础设施</v>
          </cell>
          <cell r="O95" t="str">
            <v>小型农田水利设施建设</v>
          </cell>
          <cell r="P95" t="str">
            <v>乡村建设</v>
          </cell>
          <cell r="Q95">
            <v>30</v>
          </cell>
          <cell r="R95">
            <v>30</v>
          </cell>
          <cell r="U95" t="str">
            <v>据实补助</v>
          </cell>
        </row>
        <row r="96">
          <cell r="C96" t="str">
            <v>广田无土栽培生态大棚</v>
          </cell>
          <cell r="D96" t="str">
            <v>新建</v>
          </cell>
          <cell r="E96" t="str">
            <v>2023年01月-2023年12月</v>
          </cell>
          <cell r="F96" t="str">
            <v>上犹县</v>
          </cell>
          <cell r="G96" t="str">
            <v>东山镇</v>
          </cell>
          <cell r="H96" t="str">
            <v>广田村</v>
          </cell>
          <cell r="I96" t="str">
            <v>省定重点村</v>
          </cell>
          <cell r="J96" t="str">
            <v>2000平米玻璃温室大棚；1000平米鱼塘，鱼菜共生系统及其配套设施。</v>
          </cell>
          <cell r="K96" t="str">
            <v>平方米</v>
          </cell>
          <cell r="L96">
            <v>2000</v>
          </cell>
          <cell r="M96" t="str">
            <v>产业发展项目</v>
          </cell>
          <cell r="N96" t="str">
            <v>配套基础设施</v>
          </cell>
          <cell r="O96" t="str">
            <v>产业园（区）</v>
          </cell>
          <cell r="P96" t="str">
            <v>乡村建设</v>
          </cell>
          <cell r="Q96">
            <v>150</v>
          </cell>
          <cell r="R96">
            <v>150</v>
          </cell>
          <cell r="U96" t="str">
            <v>据实补助</v>
          </cell>
        </row>
        <row r="97">
          <cell r="C97" t="str">
            <v>丰岗村脐橙基地建设工程</v>
          </cell>
          <cell r="D97" t="str">
            <v>新建</v>
          </cell>
          <cell r="E97" t="str">
            <v>2023.01-2023.10</v>
          </cell>
          <cell r="F97" t="str">
            <v>上犹县</v>
          </cell>
          <cell r="G97" t="str">
            <v>黄埠镇</v>
          </cell>
          <cell r="H97" t="str">
            <v>丰岗村</v>
          </cell>
          <cell r="I97" t="str">
            <v>县定重点村</v>
          </cell>
          <cell r="J97" t="str">
            <v>修建道路200米、园区道路800米，梯带建设1.2万米、开穴1800个，水电设施，幼苗采购，种植。</v>
          </cell>
          <cell r="K97" t="str">
            <v>处</v>
          </cell>
          <cell r="L97">
            <v>1</v>
          </cell>
          <cell r="M97" t="str">
            <v>产业发展项目</v>
          </cell>
          <cell r="N97" t="str">
            <v>配套基础设施</v>
          </cell>
          <cell r="O97" t="str">
            <v>种植基地</v>
          </cell>
          <cell r="P97" t="str">
            <v>农村产业发展</v>
          </cell>
          <cell r="Q97">
            <v>40</v>
          </cell>
          <cell r="R97">
            <v>40</v>
          </cell>
          <cell r="S97">
            <v>0</v>
          </cell>
          <cell r="T97">
            <v>0</v>
          </cell>
          <cell r="U97" t="str">
            <v>据实补助</v>
          </cell>
        </row>
        <row r="98">
          <cell r="C98" t="str">
            <v>感坑村葡萄产业基地配套设施</v>
          </cell>
          <cell r="D98" t="str">
            <v>新建</v>
          </cell>
          <cell r="E98" t="str">
            <v>2023.01-2023.10</v>
          </cell>
          <cell r="F98" t="str">
            <v>上犹县</v>
          </cell>
          <cell r="G98" t="str">
            <v>黄埠镇</v>
          </cell>
          <cell r="H98" t="str">
            <v>感坑村</v>
          </cell>
          <cell r="I98" t="str">
            <v>否</v>
          </cell>
          <cell r="J98" t="str">
            <v>机耕道建设800平方米，40*40排水沟100米，3个大棚换膜等及其他配套设施建设。</v>
          </cell>
          <cell r="K98" t="str">
            <v>平方米</v>
          </cell>
          <cell r="L98">
            <v>800</v>
          </cell>
          <cell r="M98" t="str">
            <v>产业发展项目</v>
          </cell>
          <cell r="N98" t="str">
            <v>配套基础设施</v>
          </cell>
          <cell r="O98" t="str">
            <v>产业园（区）</v>
          </cell>
          <cell r="P98" t="str">
            <v>乡村建设</v>
          </cell>
          <cell r="Q98">
            <v>30</v>
          </cell>
          <cell r="R98">
            <v>30</v>
          </cell>
          <cell r="S98">
            <v>0</v>
          </cell>
          <cell r="T98">
            <v>0</v>
          </cell>
          <cell r="U98" t="str">
            <v>据实补助</v>
          </cell>
        </row>
        <row r="99">
          <cell r="C99" t="str">
            <v>洋田村金洋田产业基地配套设施</v>
          </cell>
          <cell r="D99" t="str">
            <v>新建</v>
          </cell>
          <cell r="E99" t="str">
            <v>2023.1-2023.12</v>
          </cell>
          <cell r="F99" t="str">
            <v>上犹县</v>
          </cell>
          <cell r="G99" t="str">
            <v>梅水乡</v>
          </cell>
          <cell r="H99" t="str">
            <v>洋田村</v>
          </cell>
          <cell r="I99" t="str">
            <v>省定重点村</v>
          </cell>
          <cell r="J99" t="str">
            <v>产业基地内道路新建2000平方米、排污管道铺设、水沟新建及其他配套项目</v>
          </cell>
          <cell r="K99" t="str">
            <v>平方米</v>
          </cell>
          <cell r="L99">
            <v>2000</v>
          </cell>
          <cell r="M99" t="str">
            <v>产业发展项目</v>
          </cell>
          <cell r="N99" t="str">
            <v>配套基础设施</v>
          </cell>
          <cell r="O99" t="str">
            <v>产业园（区）</v>
          </cell>
          <cell r="P99" t="str">
            <v>乡村建设</v>
          </cell>
          <cell r="Q99">
            <v>50</v>
          </cell>
          <cell r="R99">
            <v>50</v>
          </cell>
          <cell r="S99">
            <v>0</v>
          </cell>
          <cell r="T99">
            <v>0</v>
          </cell>
          <cell r="U99" t="str">
            <v>据实补助</v>
          </cell>
        </row>
        <row r="100">
          <cell r="C100" t="str">
            <v>洋田村金葡萄等产业基地配套设施项目</v>
          </cell>
          <cell r="D100" t="str">
            <v>新建</v>
          </cell>
          <cell r="E100" t="str">
            <v>2023年01月-2023年12月</v>
          </cell>
          <cell r="F100" t="str">
            <v>上犹县</v>
          </cell>
          <cell r="G100" t="str">
            <v>梅水乡</v>
          </cell>
          <cell r="H100" t="str">
            <v>洋田村</v>
          </cell>
          <cell r="I100" t="str">
            <v>省定重点村</v>
          </cell>
          <cell r="J100" t="str">
            <v>产业大棚维修新建改造10亩及其他配套设施建设等</v>
          </cell>
          <cell r="K100" t="str">
            <v>亩</v>
          </cell>
          <cell r="L100">
            <v>10</v>
          </cell>
          <cell r="M100" t="str">
            <v>产业发展项目</v>
          </cell>
          <cell r="N100" t="str">
            <v>配套基础设施</v>
          </cell>
          <cell r="O100" t="str">
            <v>产业园（区）</v>
          </cell>
          <cell r="P100" t="str">
            <v>乡村建设</v>
          </cell>
          <cell r="Q100">
            <v>50</v>
          </cell>
          <cell r="R100">
            <v>50</v>
          </cell>
          <cell r="S100">
            <v>0</v>
          </cell>
          <cell r="T100">
            <v>0</v>
          </cell>
          <cell r="U100" t="str">
            <v>据实补助</v>
          </cell>
        </row>
        <row r="101">
          <cell r="C101" t="str">
            <v>上坪泰美脐橙基地配套设施项目</v>
          </cell>
          <cell r="D101" t="str">
            <v>新建</v>
          </cell>
          <cell r="E101" t="str">
            <v>2023.1-2023.12</v>
          </cell>
          <cell r="F101" t="str">
            <v>上犹县</v>
          </cell>
          <cell r="G101" t="str">
            <v>梅水乡</v>
          </cell>
          <cell r="H101" t="str">
            <v>上坪村</v>
          </cell>
          <cell r="I101" t="str">
            <v>县定重点村</v>
          </cell>
          <cell r="J101" t="str">
            <v>新建沿果带30*30水渠400米，果带作业便道1200平米，基地变压器建设等</v>
          </cell>
          <cell r="K101" t="str">
            <v>平方米</v>
          </cell>
          <cell r="L101">
            <v>1200</v>
          </cell>
          <cell r="M101" t="str">
            <v>产业发展项目</v>
          </cell>
          <cell r="N101" t="str">
            <v>配套基础设施</v>
          </cell>
          <cell r="O101" t="str">
            <v>产业园</v>
          </cell>
          <cell r="P101" t="str">
            <v>乡村建设</v>
          </cell>
          <cell r="Q101">
            <v>30</v>
          </cell>
          <cell r="R101">
            <v>30</v>
          </cell>
          <cell r="S101">
            <v>0</v>
          </cell>
          <cell r="T101">
            <v>0</v>
          </cell>
          <cell r="U101" t="str">
            <v>据实补助</v>
          </cell>
        </row>
        <row r="102">
          <cell r="C102" t="str">
            <v>梅水乡茶园配套基础设施建设</v>
          </cell>
          <cell r="D102" t="str">
            <v>新建</v>
          </cell>
          <cell r="E102" t="str">
            <v>2023.1-2023.12</v>
          </cell>
          <cell r="F102" t="str">
            <v>上犹县</v>
          </cell>
          <cell r="G102" t="str">
            <v>梅水乡</v>
          </cell>
          <cell r="H102" t="str">
            <v>水径村</v>
          </cell>
          <cell r="I102" t="str">
            <v>否</v>
          </cell>
          <cell r="J102" t="str">
            <v>水池新建3座，深水井3口，管道铺设2.5千米、基地配套设施升级改造等</v>
          </cell>
          <cell r="K102" t="str">
            <v>千米</v>
          </cell>
          <cell r="L102">
            <v>2.5</v>
          </cell>
          <cell r="M102" t="str">
            <v>产业发展项目</v>
          </cell>
          <cell r="N102" t="str">
            <v>配套基础设施</v>
          </cell>
          <cell r="O102" t="str">
            <v>产业园（区）</v>
          </cell>
          <cell r="P102" t="str">
            <v>乡村建设</v>
          </cell>
          <cell r="Q102">
            <v>42</v>
          </cell>
          <cell r="R102">
            <v>42</v>
          </cell>
          <cell r="S102">
            <v>0</v>
          </cell>
          <cell r="T102">
            <v>0</v>
          </cell>
        </row>
        <row r="103">
          <cell r="C103" t="str">
            <v>油峰茶场水利等基础设施建设</v>
          </cell>
          <cell r="D103" t="str">
            <v>新建</v>
          </cell>
          <cell r="E103" t="str">
            <v>2023年01月-2023年12月</v>
          </cell>
          <cell r="F103" t="str">
            <v>上犹县</v>
          </cell>
          <cell r="G103" t="str">
            <v>油石乡</v>
          </cell>
          <cell r="H103" t="str">
            <v>清溪村</v>
          </cell>
          <cell r="I103" t="str">
            <v>市定重点村</v>
          </cell>
          <cell r="J103" t="str">
            <v>修建水渠0.8千米等基础设施建设</v>
          </cell>
          <cell r="K103" t="str">
            <v>千米</v>
          </cell>
          <cell r="L103">
            <v>0.8</v>
          </cell>
          <cell r="M103" t="str">
            <v>产业发展项目</v>
          </cell>
          <cell r="N103" t="str">
            <v>配套基础设施</v>
          </cell>
          <cell r="O103" t="str">
            <v>小型农田水利设施建设</v>
          </cell>
          <cell r="P103" t="str">
            <v>乡村建设</v>
          </cell>
          <cell r="Q103">
            <v>20</v>
          </cell>
          <cell r="R103">
            <v>20</v>
          </cell>
          <cell r="S103">
            <v>0</v>
          </cell>
          <cell r="T103">
            <v>0</v>
          </cell>
          <cell r="U103" t="str">
            <v>据实补助</v>
          </cell>
        </row>
        <row r="104">
          <cell r="C104" t="str">
            <v>河唇村竹头围片区水利设施建设</v>
          </cell>
          <cell r="D104" t="str">
            <v>新建</v>
          </cell>
          <cell r="E104" t="str">
            <v>2023年01月-2023年12月</v>
          </cell>
          <cell r="F104" t="str">
            <v>上犹县</v>
          </cell>
          <cell r="G104" t="str">
            <v>油石乡</v>
          </cell>
          <cell r="H104" t="str">
            <v>河唇村</v>
          </cell>
          <cell r="I104" t="str">
            <v>省定重点村</v>
          </cell>
          <cell r="J104" t="str">
            <v>新建水泵1处，水渠约0.5千米</v>
          </cell>
          <cell r="K104" t="str">
            <v>千米</v>
          </cell>
          <cell r="L104">
            <v>0.5</v>
          </cell>
          <cell r="M104" t="str">
            <v>产业发展项目</v>
          </cell>
          <cell r="N104" t="str">
            <v>配套基础设施</v>
          </cell>
          <cell r="O104" t="str">
            <v>小型农田水利设施建设</v>
          </cell>
          <cell r="P104" t="str">
            <v>乡村建设</v>
          </cell>
          <cell r="Q104">
            <v>30</v>
          </cell>
          <cell r="R104">
            <v>30</v>
          </cell>
          <cell r="S104">
            <v>0</v>
          </cell>
          <cell r="T104">
            <v>0</v>
          </cell>
          <cell r="U104" t="str">
            <v>据实补助</v>
          </cell>
        </row>
        <row r="105">
          <cell r="C105" t="str">
            <v>梅岭村猫垇子果园设施建设</v>
          </cell>
          <cell r="D105" t="str">
            <v>新建</v>
          </cell>
          <cell r="E105" t="str">
            <v>2023年01月-2023年12月</v>
          </cell>
          <cell r="F105" t="str">
            <v>上犹县</v>
          </cell>
          <cell r="G105" t="str">
            <v>油石乡</v>
          </cell>
          <cell r="H105" t="str">
            <v>梅岭村</v>
          </cell>
          <cell r="I105" t="str">
            <v>否</v>
          </cell>
          <cell r="J105" t="str">
            <v>道路100米、生产大棚1个等设施</v>
          </cell>
          <cell r="K105" t="str">
            <v>千米</v>
          </cell>
          <cell r="L105">
            <v>0.1</v>
          </cell>
          <cell r="M105" t="str">
            <v>产业发展项目</v>
          </cell>
          <cell r="N105" t="str">
            <v>配套基础设施</v>
          </cell>
          <cell r="O105" t="str">
            <v>小型农田水利设施建设</v>
          </cell>
          <cell r="P105" t="str">
            <v>乡村建设</v>
          </cell>
          <cell r="Q105">
            <v>40</v>
          </cell>
          <cell r="R105">
            <v>40</v>
          </cell>
          <cell r="S105">
            <v>0</v>
          </cell>
          <cell r="T105">
            <v>0</v>
          </cell>
          <cell r="U105" t="str">
            <v>据实补助</v>
          </cell>
        </row>
        <row r="106">
          <cell r="C106" t="str">
            <v>新田采摘园产业基地基础设施建设</v>
          </cell>
          <cell r="D106" t="str">
            <v>续建</v>
          </cell>
          <cell r="E106" t="str">
            <v>2023年01月-2023年12月</v>
          </cell>
          <cell r="F106" t="str">
            <v>上犹县</v>
          </cell>
          <cell r="G106" t="str">
            <v>油石乡</v>
          </cell>
          <cell r="H106" t="str">
            <v>新田村</v>
          </cell>
          <cell r="I106" t="str">
            <v>县定重点村</v>
          </cell>
          <cell r="J106" t="str">
            <v>土地平整2000平方米，配套水渠等基础设施建设</v>
          </cell>
          <cell r="K106" t="str">
            <v>平方米</v>
          </cell>
          <cell r="L106">
            <v>2000</v>
          </cell>
          <cell r="M106" t="str">
            <v>产业发展项目</v>
          </cell>
          <cell r="N106" t="str">
            <v>配套基础设施</v>
          </cell>
          <cell r="O106" t="str">
            <v>小型农田水利设施建设</v>
          </cell>
          <cell r="P106" t="str">
            <v>乡村建设</v>
          </cell>
          <cell r="Q106">
            <v>40</v>
          </cell>
          <cell r="R106">
            <v>40</v>
          </cell>
          <cell r="S106">
            <v>0</v>
          </cell>
          <cell r="T106">
            <v>0</v>
          </cell>
          <cell r="U106" t="str">
            <v>据实补助</v>
          </cell>
        </row>
        <row r="107">
          <cell r="C107" t="str">
            <v>水岩乡横岭脐橙基地灌溉系统及附属设施建设</v>
          </cell>
          <cell r="D107" t="str">
            <v>续建</v>
          </cell>
          <cell r="E107" t="str">
            <v>2023年01月-2023年12月</v>
          </cell>
          <cell r="F107" t="str">
            <v>上犹县</v>
          </cell>
          <cell r="G107" t="str">
            <v>水岩乡</v>
          </cell>
          <cell r="H107" t="str">
            <v>横岭村</v>
          </cell>
          <cell r="I107" t="str">
            <v>否</v>
          </cell>
          <cell r="J107" t="str">
            <v>灌溉水池两座，抽水系统及出水管道设施等（8*8）</v>
          </cell>
          <cell r="K107" t="str">
            <v>立方米</v>
          </cell>
          <cell r="L107" t="str">
            <v>40</v>
          </cell>
          <cell r="M107" t="str">
            <v>产业发展项目</v>
          </cell>
          <cell r="N107" t="str">
            <v>配套基础设施</v>
          </cell>
          <cell r="O107" t="str">
            <v>产业园（区）</v>
          </cell>
          <cell r="P107" t="str">
            <v>乡村建设</v>
          </cell>
          <cell r="Q107">
            <v>80</v>
          </cell>
          <cell r="R107">
            <v>80</v>
          </cell>
        </row>
        <row r="108">
          <cell r="C108" t="str">
            <v>营前镇蕉里村过江龙种植基地基础设施建设</v>
          </cell>
          <cell r="D108" t="str">
            <v>新建</v>
          </cell>
          <cell r="E108" t="str">
            <v>2023年03月-2023年10月</v>
          </cell>
          <cell r="F108" t="str">
            <v>上犹县</v>
          </cell>
          <cell r="G108" t="str">
            <v>营前镇</v>
          </cell>
          <cell r="H108" t="str">
            <v>蕉里村</v>
          </cell>
          <cell r="I108" t="str">
            <v>否</v>
          </cell>
          <cell r="J108" t="str">
            <v>生态鱼养殖约10亩，采摘基地，河堤建设，管理用房完善及附属设施建设</v>
          </cell>
          <cell r="K108" t="str">
            <v>亩</v>
          </cell>
          <cell r="L108" t="str">
            <v>10</v>
          </cell>
          <cell r="M108" t="str">
            <v>产业发展项目</v>
          </cell>
          <cell r="N108" t="str">
            <v>配套基础设施</v>
          </cell>
          <cell r="O108" t="str">
            <v>产业园（区）</v>
          </cell>
          <cell r="P108" t="str">
            <v>乡村建设</v>
          </cell>
          <cell r="Q108">
            <v>50</v>
          </cell>
          <cell r="R108">
            <v>50</v>
          </cell>
        </row>
        <row r="109">
          <cell r="C109" t="str">
            <v>东山镇中稍村大棚蔬菜道路及附属设施建设</v>
          </cell>
          <cell r="D109" t="str">
            <v>新建</v>
          </cell>
          <cell r="E109" t="str">
            <v>2023.1-2023.12</v>
          </cell>
          <cell r="F109" t="str">
            <v>上犹县</v>
          </cell>
          <cell r="G109" t="str">
            <v>东山镇</v>
          </cell>
          <cell r="H109" t="str">
            <v>中稍村</v>
          </cell>
          <cell r="I109" t="str">
            <v>县定
重点村</v>
          </cell>
          <cell r="J109" t="str">
            <v>道路建设约200米等设施建设</v>
          </cell>
          <cell r="K109" t="str">
            <v>千米</v>
          </cell>
          <cell r="L109">
            <v>0.2</v>
          </cell>
          <cell r="M109" t="str">
            <v>产业发展项目</v>
          </cell>
          <cell r="N109" t="str">
            <v>配套基础设施</v>
          </cell>
          <cell r="O109" t="str">
            <v>产业园（区）</v>
          </cell>
          <cell r="P109" t="str">
            <v>乡村建设</v>
          </cell>
          <cell r="Q109">
            <v>45</v>
          </cell>
          <cell r="R109">
            <v>45</v>
          </cell>
        </row>
        <row r="110">
          <cell r="C110" t="str">
            <v>黄埠龙头村茶叶基地附属设施建设</v>
          </cell>
          <cell r="D110" t="str">
            <v>新建</v>
          </cell>
          <cell r="E110" t="str">
            <v>2023.1-2023.12</v>
          </cell>
          <cell r="F110" t="str">
            <v>上犹县</v>
          </cell>
          <cell r="G110" t="str">
            <v>黄埠镇</v>
          </cell>
          <cell r="H110" t="str">
            <v>龙头村</v>
          </cell>
          <cell r="I110" t="str">
            <v>县定
重点村</v>
          </cell>
          <cell r="J110" t="str">
            <v>灌溉水池2个、主支管道约3000米、生产道路等基础设施</v>
          </cell>
          <cell r="K110" t="str">
            <v>个</v>
          </cell>
          <cell r="L110">
            <v>2</v>
          </cell>
          <cell r="M110" t="str">
            <v>产业发展项目</v>
          </cell>
          <cell r="N110" t="str">
            <v>配套基础设施</v>
          </cell>
          <cell r="O110" t="str">
            <v>小型农田水利设施建设</v>
          </cell>
          <cell r="P110" t="str">
            <v>乡村建设</v>
          </cell>
          <cell r="Q110">
            <v>45</v>
          </cell>
          <cell r="R110">
            <v>45</v>
          </cell>
        </row>
        <row r="111">
          <cell r="C111" t="str">
            <v>油石乡清溪脐橙基地灌溉系统及道路等附属设施</v>
          </cell>
          <cell r="D111" t="str">
            <v>新建</v>
          </cell>
          <cell r="E111" t="str">
            <v>2023.1-2023.12</v>
          </cell>
          <cell r="F111" t="str">
            <v>上犹县</v>
          </cell>
          <cell r="G111" t="str">
            <v>油石乡</v>
          </cell>
          <cell r="H111" t="str">
            <v>清溪</v>
          </cell>
          <cell r="I111" t="str">
            <v>市重点</v>
          </cell>
          <cell r="J111" t="str">
            <v>新开生产道路2千米及灌溉等附属设施</v>
          </cell>
          <cell r="K111" t="str">
            <v>千米</v>
          </cell>
          <cell r="L111">
            <v>2</v>
          </cell>
          <cell r="M111" t="str">
            <v>产业发展项目</v>
          </cell>
          <cell r="N111" t="str">
            <v>配套基础设施</v>
          </cell>
          <cell r="O111" t="str">
            <v>小型农田水利设施建设</v>
          </cell>
          <cell r="P111" t="str">
            <v>乡村建设</v>
          </cell>
          <cell r="Q111">
            <v>70</v>
          </cell>
          <cell r="R111">
            <v>70</v>
          </cell>
        </row>
        <row r="112">
          <cell r="C112" t="str">
            <v>社溪镇江头小溪坑生态果园道路</v>
          </cell>
          <cell r="D112" t="str">
            <v>新建</v>
          </cell>
          <cell r="E112" t="str">
            <v>2023年01月-2023年12月</v>
          </cell>
          <cell r="F112" t="str">
            <v>上犹县</v>
          </cell>
          <cell r="G112" t="str">
            <v>社溪镇</v>
          </cell>
          <cell r="H112" t="str">
            <v>江头村</v>
          </cell>
          <cell r="I112" t="str">
            <v>县定重点村</v>
          </cell>
          <cell r="J112" t="str">
            <v>果园道路硬化700平方米和灌溉水池2个、主支管道约3550米等</v>
          </cell>
          <cell r="K112" t="str">
            <v>平方米</v>
          </cell>
          <cell r="L112">
            <v>700</v>
          </cell>
          <cell r="M112" t="str">
            <v>产业发展项目</v>
          </cell>
          <cell r="N112" t="str">
            <v>配套基础设施</v>
          </cell>
          <cell r="O112" t="str">
            <v>产业园（区）</v>
          </cell>
          <cell r="P112" t="str">
            <v>乡村建设</v>
          </cell>
          <cell r="Q112">
            <v>20</v>
          </cell>
          <cell r="R112">
            <v>20</v>
          </cell>
        </row>
        <row r="113">
          <cell r="C113" t="str">
            <v>东山镇中稍村枫树组道路沟渠建设</v>
          </cell>
          <cell r="D113" t="str">
            <v>新建</v>
          </cell>
          <cell r="E113" t="str">
            <v>2023.1-2023.12</v>
          </cell>
          <cell r="F113" t="str">
            <v>上犹县</v>
          </cell>
          <cell r="G113" t="str">
            <v>东山镇</v>
          </cell>
          <cell r="H113" t="str">
            <v>中稍村</v>
          </cell>
          <cell r="I113" t="str">
            <v>县定
重点村</v>
          </cell>
          <cell r="J113" t="str">
            <v>道路建设约100米等设施建设</v>
          </cell>
          <cell r="K113" t="str">
            <v>千米</v>
          </cell>
          <cell r="L113">
            <v>0.1</v>
          </cell>
          <cell r="M113" t="str">
            <v>产业发展项目</v>
          </cell>
          <cell r="N113" t="str">
            <v>配套基础设施</v>
          </cell>
          <cell r="O113" t="str">
            <v>产业园（区）</v>
          </cell>
          <cell r="P113" t="str">
            <v>乡村建设</v>
          </cell>
          <cell r="Q113">
            <v>20</v>
          </cell>
          <cell r="R113">
            <v>20</v>
          </cell>
        </row>
        <row r="114">
          <cell r="C114" t="str">
            <v>花园村茶叶基地排水沟建设</v>
          </cell>
          <cell r="D114" t="str">
            <v>新建</v>
          </cell>
          <cell r="E114" t="str">
            <v>2023年01月-2023年12月</v>
          </cell>
          <cell r="F114" t="str">
            <v>上犹县</v>
          </cell>
          <cell r="G114" t="str">
            <v>油石乡</v>
          </cell>
          <cell r="H114" t="str">
            <v>花园村</v>
          </cell>
          <cell r="I114" t="str">
            <v>省定重点村</v>
          </cell>
          <cell r="J114" t="str">
            <v>新建40cm×40cm,三面不见土水渠1.2千米</v>
          </cell>
          <cell r="K114" t="str">
            <v>千米</v>
          </cell>
          <cell r="L114">
            <v>1.2</v>
          </cell>
          <cell r="M114" t="str">
            <v>产业发展项目</v>
          </cell>
          <cell r="N114" t="str">
            <v>配套基础设施</v>
          </cell>
          <cell r="O114" t="str">
            <v>小型农田水利设施建设</v>
          </cell>
          <cell r="P114" t="str">
            <v>乡村建设</v>
          </cell>
          <cell r="Q114">
            <v>20</v>
          </cell>
          <cell r="R114">
            <v>20</v>
          </cell>
          <cell r="S114">
            <v>0</v>
          </cell>
          <cell r="U114" t="str">
            <v>据实补助</v>
          </cell>
        </row>
        <row r="115">
          <cell r="Q115">
            <v>5857</v>
          </cell>
          <cell r="R115">
            <v>3896</v>
          </cell>
          <cell r="S115">
            <v>1781</v>
          </cell>
          <cell r="T115">
            <v>180</v>
          </cell>
        </row>
        <row r="116">
          <cell r="Q116">
            <v>1198</v>
          </cell>
          <cell r="R116">
            <v>1198</v>
          </cell>
          <cell r="S116">
            <v>0</v>
          </cell>
          <cell r="T116">
            <v>0</v>
          </cell>
        </row>
        <row r="117">
          <cell r="C117" t="str">
            <v>龙门村廖屋排道路硬化</v>
          </cell>
          <cell r="D117" t="str">
            <v>新建</v>
          </cell>
          <cell r="E117" t="str">
            <v>2023年01月-2023年12月</v>
          </cell>
          <cell r="F117" t="str">
            <v>上犹县</v>
          </cell>
          <cell r="G117" t="str">
            <v>水岩乡</v>
          </cell>
          <cell r="H117" t="str">
            <v>龙门村</v>
          </cell>
          <cell r="I117" t="str">
            <v>县定重点村</v>
          </cell>
          <cell r="J117" t="str">
            <v>道路建设700米*3.5米等设施建设</v>
          </cell>
          <cell r="K117" t="str">
            <v>平方米</v>
          </cell>
          <cell r="L117">
            <v>2450</v>
          </cell>
          <cell r="M117" t="str">
            <v>乡村建设项目</v>
          </cell>
          <cell r="N117" t="str">
            <v>农村基础设施</v>
          </cell>
          <cell r="O117" t="str">
            <v>农村道路建设（通村、通户路）</v>
          </cell>
          <cell r="P117" t="str">
            <v>乡村建设</v>
          </cell>
          <cell r="Q117">
            <v>36</v>
          </cell>
          <cell r="R117">
            <v>36</v>
          </cell>
        </row>
        <row r="118">
          <cell r="C118" t="str">
            <v>合河通组路建设工程</v>
          </cell>
          <cell r="D118" t="str">
            <v>新建</v>
          </cell>
          <cell r="E118" t="str">
            <v>2023年01月-2023年12月</v>
          </cell>
          <cell r="F118" t="str">
            <v>上犹县</v>
          </cell>
          <cell r="G118" t="str">
            <v>营前镇</v>
          </cell>
          <cell r="H118" t="str">
            <v>合河村</v>
          </cell>
          <cell r="I118" t="str">
            <v>否</v>
          </cell>
          <cell r="J118" t="str">
            <v>路基填方380立方米、3米宽路面硬化约400平方米及路面维修</v>
          </cell>
          <cell r="K118" t="str">
            <v>千米</v>
          </cell>
          <cell r="L118">
            <v>0.2</v>
          </cell>
          <cell r="M118" t="str">
            <v>乡村建设项目</v>
          </cell>
          <cell r="N118" t="str">
            <v>农村基础设施</v>
          </cell>
          <cell r="O118" t="str">
            <v>农村道路建设（通村、通户路）</v>
          </cell>
          <cell r="P118" t="str">
            <v>巩固脱贫攻坚成果</v>
          </cell>
          <cell r="Q118">
            <v>20</v>
          </cell>
          <cell r="R118">
            <v>20</v>
          </cell>
          <cell r="U118" t="str">
            <v>据实补助</v>
          </cell>
        </row>
        <row r="119">
          <cell r="C119" t="str">
            <v>长龙片区通组路拓宽工程</v>
          </cell>
          <cell r="D119" t="str">
            <v>新建</v>
          </cell>
          <cell r="E119" t="str">
            <v>2023年01月-2023年12月</v>
          </cell>
          <cell r="F119" t="str">
            <v>上犹县</v>
          </cell>
          <cell r="G119" t="str">
            <v>营前镇</v>
          </cell>
          <cell r="H119" t="str">
            <v>石溪村</v>
          </cell>
          <cell r="I119" t="str">
            <v>省定重点村</v>
          </cell>
          <cell r="J119" t="str">
            <v>道路拓宽1.5米硬化2500平方米、道路两侧堡坎建设</v>
          </cell>
          <cell r="K119" t="str">
            <v>平方米</v>
          </cell>
          <cell r="L119" t="str">
            <v>2500</v>
          </cell>
          <cell r="M119" t="str">
            <v>乡村建设项目</v>
          </cell>
          <cell r="N119" t="str">
            <v>农村基础设施</v>
          </cell>
          <cell r="O119" t="str">
            <v>农村道路建设（通村、通户路）</v>
          </cell>
          <cell r="P119" t="str">
            <v>乡村建设</v>
          </cell>
          <cell r="Q119">
            <v>40</v>
          </cell>
          <cell r="R119">
            <v>40</v>
          </cell>
          <cell r="U119" t="str">
            <v>据实补助</v>
          </cell>
        </row>
        <row r="120">
          <cell r="C120" t="str">
            <v>下湾村沿河配套设施完善</v>
          </cell>
          <cell r="D120" t="str">
            <v>新建</v>
          </cell>
          <cell r="E120" t="str">
            <v>2023年01月-2023年12月</v>
          </cell>
          <cell r="F120" t="str">
            <v>上犹县</v>
          </cell>
          <cell r="G120" t="str">
            <v>营前镇</v>
          </cell>
          <cell r="H120" t="str">
            <v>下湾村</v>
          </cell>
          <cell r="I120" t="str">
            <v>省定重点村</v>
          </cell>
          <cell r="J120" t="str">
            <v>沿河配套设施完善约700米、河堤建设及附属设施完善</v>
          </cell>
          <cell r="K120" t="str">
            <v>千米</v>
          </cell>
          <cell r="L120" t="str">
            <v>0.7</v>
          </cell>
          <cell r="M120" t="str">
            <v>乡村建设项目</v>
          </cell>
          <cell r="N120" t="str">
            <v>农村基础设施</v>
          </cell>
          <cell r="O120" t="str">
            <v>农村道路建设（通村、通户路）</v>
          </cell>
          <cell r="P120" t="str">
            <v>乡村建设</v>
          </cell>
          <cell r="Q120">
            <v>70</v>
          </cell>
          <cell r="R120">
            <v>70</v>
          </cell>
          <cell r="U120" t="str">
            <v>据实补助</v>
          </cell>
        </row>
        <row r="121">
          <cell r="C121" t="str">
            <v>蓝屋道路及堡坎完善</v>
          </cell>
          <cell r="D121" t="str">
            <v>新建</v>
          </cell>
          <cell r="E121" t="str">
            <v>2023.03-2023.10</v>
          </cell>
          <cell r="F121" t="str">
            <v>上犹县</v>
          </cell>
          <cell r="G121" t="str">
            <v>营前镇</v>
          </cell>
          <cell r="H121" t="str">
            <v>梅里村</v>
          </cell>
          <cell r="I121" t="str">
            <v>否</v>
          </cell>
          <cell r="J121" t="str">
            <v>路面硬化约450平方米及堡坎100立方米等</v>
          </cell>
          <cell r="K121" t="str">
            <v>平方米</v>
          </cell>
          <cell r="L121">
            <v>450</v>
          </cell>
          <cell r="M121" t="str">
            <v>乡村建设项目</v>
          </cell>
          <cell r="N121" t="str">
            <v>农村基础设施</v>
          </cell>
          <cell r="O121" t="str">
            <v>农村道路建设（通村、通户路）</v>
          </cell>
          <cell r="P121" t="str">
            <v>乡村建设</v>
          </cell>
          <cell r="Q121">
            <v>20</v>
          </cell>
          <cell r="R121">
            <v>20</v>
          </cell>
        </row>
        <row r="122">
          <cell r="C122" t="str">
            <v>通焦坑道路维修改造</v>
          </cell>
          <cell r="D122" t="str">
            <v>新建</v>
          </cell>
          <cell r="E122" t="str">
            <v>2023年01月-2023年12月</v>
          </cell>
          <cell r="F122" t="str">
            <v>上犹县</v>
          </cell>
          <cell r="G122" t="str">
            <v>五指峰乡</v>
          </cell>
          <cell r="H122" t="str">
            <v>双宵村</v>
          </cell>
          <cell r="I122" t="str">
            <v>县定重点村</v>
          </cell>
          <cell r="J122" t="str">
            <v>桥梁拓宽2米、道路维修改造40米*3.5米等</v>
          </cell>
          <cell r="K122" t="str">
            <v>千米</v>
          </cell>
          <cell r="L122">
            <v>0.5</v>
          </cell>
          <cell r="M122" t="str">
            <v>乡村建设项目</v>
          </cell>
          <cell r="N122" t="str">
            <v>农村基础设施</v>
          </cell>
          <cell r="O122" t="str">
            <v>农村道路建设（通村、通户路）</v>
          </cell>
          <cell r="P122" t="str">
            <v>乡村建设</v>
          </cell>
          <cell r="Q122">
            <v>30</v>
          </cell>
          <cell r="R122">
            <v>30</v>
          </cell>
          <cell r="U122" t="str">
            <v>据实补助</v>
          </cell>
        </row>
        <row r="123">
          <cell r="C123" t="str">
            <v>蓝田村农旅项目基础设施建设</v>
          </cell>
          <cell r="D123" t="str">
            <v>新建</v>
          </cell>
          <cell r="E123" t="str">
            <v>2023.3-2023.12</v>
          </cell>
          <cell r="F123" t="str">
            <v>上犹县</v>
          </cell>
          <cell r="G123" t="str">
            <v>社溪镇</v>
          </cell>
          <cell r="H123" t="str">
            <v>蓝田村</v>
          </cell>
          <cell r="I123" t="str">
            <v>省定
重点村</v>
          </cell>
          <cell r="J123" t="str">
            <v>农旅项目土地平整40亩、灌溉设施3000米、人行道、堡坎等附属配套设施</v>
          </cell>
          <cell r="K123" t="str">
            <v>亩</v>
          </cell>
          <cell r="L123">
            <v>40</v>
          </cell>
          <cell r="M123" t="str">
            <v>乡村建设项目</v>
          </cell>
          <cell r="N123" t="str">
            <v>农村基础设施</v>
          </cell>
          <cell r="O123" t="str">
            <v>农村道路建设（通村、通户路）</v>
          </cell>
          <cell r="P123" t="str">
            <v>乡村建设</v>
          </cell>
          <cell r="Q123">
            <v>35</v>
          </cell>
          <cell r="R123">
            <v>35</v>
          </cell>
        </row>
        <row r="124">
          <cell r="C124" t="str">
            <v>社溪镇大安至老山垇道路扩宽项目</v>
          </cell>
          <cell r="D124" t="str">
            <v>新建</v>
          </cell>
          <cell r="E124" t="str">
            <v>2023年01月-2023年12月</v>
          </cell>
          <cell r="F124" t="str">
            <v>上犹县</v>
          </cell>
          <cell r="G124" t="str">
            <v>社溪镇</v>
          </cell>
          <cell r="H124" t="str">
            <v>大安村</v>
          </cell>
          <cell r="I124" t="str">
            <v>省定重点村</v>
          </cell>
          <cell r="J124" t="str">
            <v>道路扩宽1米，长2000米</v>
          </cell>
          <cell r="K124" t="str">
            <v>千米</v>
          </cell>
          <cell r="L124">
            <v>2</v>
          </cell>
          <cell r="M124" t="str">
            <v>乡村建设项目</v>
          </cell>
          <cell r="N124" t="str">
            <v>农村基础设施</v>
          </cell>
          <cell r="O124" t="str">
            <v>农村道路建设（通村、通户路）</v>
          </cell>
          <cell r="P124" t="str">
            <v>巩固脱贫攻坚成果</v>
          </cell>
          <cell r="Q124">
            <v>40</v>
          </cell>
          <cell r="R124">
            <v>40</v>
          </cell>
          <cell r="U124" t="str">
            <v>据实补助</v>
          </cell>
        </row>
        <row r="125">
          <cell r="C125" t="str">
            <v>社溪镇塘坑村高岭组基础设施建设项目</v>
          </cell>
          <cell r="D125" t="str">
            <v>新建</v>
          </cell>
          <cell r="E125" t="str">
            <v>2023年01月-2023年12月</v>
          </cell>
          <cell r="F125" t="str">
            <v>上犹县</v>
          </cell>
          <cell r="G125" t="str">
            <v>社溪镇</v>
          </cell>
          <cell r="H125" t="str">
            <v>塘坑村</v>
          </cell>
          <cell r="I125" t="str">
            <v>否</v>
          </cell>
          <cell r="J125" t="str">
            <v>开挖土方660㎥、挡土142㎥、涵管12米、路面硬化1400㎡、水渠硬化750m、照明路灯30盏</v>
          </cell>
          <cell r="K125" t="str">
            <v>千米</v>
          </cell>
          <cell r="L125">
            <v>0.49</v>
          </cell>
          <cell r="M125" t="str">
            <v>乡村建设项目</v>
          </cell>
          <cell r="N125" t="str">
            <v>农村基础设施</v>
          </cell>
          <cell r="O125" t="str">
            <v>农村道路建设（通村、通户路）</v>
          </cell>
          <cell r="P125" t="str">
            <v>巩固脱贫攻坚成果</v>
          </cell>
          <cell r="Q125">
            <v>48</v>
          </cell>
          <cell r="R125">
            <v>48</v>
          </cell>
          <cell r="U125" t="str">
            <v>据实补助</v>
          </cell>
        </row>
        <row r="126">
          <cell r="C126" t="str">
            <v>大石门村门前组道路建设</v>
          </cell>
          <cell r="D126" t="str">
            <v>新建</v>
          </cell>
          <cell r="E126" t="str">
            <v>2023年01月-2023年12月</v>
          </cell>
          <cell r="F126" t="str">
            <v>上犹县</v>
          </cell>
          <cell r="G126" t="str">
            <v>双溪乡</v>
          </cell>
          <cell r="H126" t="str">
            <v>大石门村</v>
          </cell>
          <cell r="I126" t="str">
            <v>省定重点村</v>
          </cell>
          <cell r="J126" t="str">
            <v>硬化大石门村门前组道路2000平方米及水沟200米（规格40*40）</v>
          </cell>
          <cell r="K126" t="str">
            <v>平方米</v>
          </cell>
          <cell r="L126">
            <v>2000</v>
          </cell>
          <cell r="M126" t="str">
            <v>乡村建设项目</v>
          </cell>
          <cell r="N126" t="str">
            <v>农村基础设施</v>
          </cell>
          <cell r="O126" t="str">
            <v>农村道路建设（通村、通户路）</v>
          </cell>
          <cell r="P126" t="str">
            <v>巩固脱贫攻坚成果</v>
          </cell>
          <cell r="Q126">
            <v>30</v>
          </cell>
          <cell r="R126">
            <v>30</v>
          </cell>
          <cell r="U126" t="str">
            <v>据实补助</v>
          </cell>
        </row>
        <row r="127">
          <cell r="C127" t="str">
            <v>杨梅至高岭道路建设</v>
          </cell>
          <cell r="D127" t="str">
            <v>新建</v>
          </cell>
          <cell r="E127" t="str">
            <v>2023年01月-2023年12月</v>
          </cell>
          <cell r="F127" t="str">
            <v>上犹县</v>
          </cell>
          <cell r="G127" t="str">
            <v>双溪乡</v>
          </cell>
          <cell r="H127" t="str">
            <v>小石门村</v>
          </cell>
          <cell r="I127" t="str">
            <v>省定重点村</v>
          </cell>
          <cell r="J127" t="str">
            <v>硬化杨梅至高岭道路3500平方米、水沟800米等</v>
          </cell>
          <cell r="K127" t="str">
            <v>平方米</v>
          </cell>
          <cell r="L127">
            <v>3500</v>
          </cell>
          <cell r="M127" t="str">
            <v>乡村建设项目</v>
          </cell>
          <cell r="N127" t="str">
            <v>农村基础设施</v>
          </cell>
          <cell r="O127" t="str">
            <v>农村道路建设（通村、通户路）</v>
          </cell>
          <cell r="P127" t="str">
            <v>巩固脱贫攻坚成果</v>
          </cell>
          <cell r="Q127">
            <v>70</v>
          </cell>
          <cell r="R127">
            <v>70</v>
          </cell>
          <cell r="U127" t="str">
            <v>据实补助</v>
          </cell>
        </row>
        <row r="128">
          <cell r="C128" t="str">
            <v>新华人行桥水毁维修</v>
          </cell>
          <cell r="D128" t="str">
            <v>续建</v>
          </cell>
          <cell r="E128" t="str">
            <v>2023年01月-2023年12月</v>
          </cell>
          <cell r="F128" t="str">
            <v>上犹县</v>
          </cell>
          <cell r="G128" t="str">
            <v>寺下镇</v>
          </cell>
          <cell r="H128" t="str">
            <v>新华村</v>
          </cell>
          <cell r="I128" t="str">
            <v>省定重点村</v>
          </cell>
          <cell r="J128" t="str">
            <v>桥墩损毁维修1处约20m³等</v>
          </cell>
          <cell r="K128" t="str">
            <v>立方米</v>
          </cell>
          <cell r="L128">
            <v>20</v>
          </cell>
          <cell r="M128" t="str">
            <v>乡村建设项目</v>
          </cell>
          <cell r="N128" t="str">
            <v>农村基础设施</v>
          </cell>
          <cell r="O128" t="str">
            <v>农村道路建设（通村、通户路）</v>
          </cell>
          <cell r="P128" t="str">
            <v>乡村建设</v>
          </cell>
          <cell r="Q128">
            <v>10</v>
          </cell>
          <cell r="R128">
            <v>10</v>
          </cell>
          <cell r="U128" t="str">
            <v>据实补助</v>
          </cell>
        </row>
        <row r="129">
          <cell r="C129" t="str">
            <v>富足村水毁基础设施维修</v>
          </cell>
          <cell r="D129" t="str">
            <v>维修</v>
          </cell>
          <cell r="E129" t="str">
            <v>2023年01月-2023年12月</v>
          </cell>
          <cell r="F129" t="str">
            <v>上犹县</v>
          </cell>
          <cell r="G129" t="str">
            <v>寺下镇</v>
          </cell>
          <cell r="H129" t="str">
            <v>富足村</v>
          </cell>
          <cell r="I129" t="str">
            <v>县定重点村</v>
          </cell>
          <cell r="J129" t="str">
            <v>水毁基础设施维修10处，含道路维修约1.2公里，河堤、水陂约400立方米，桥梁、涵洞等</v>
          </cell>
          <cell r="K129" t="str">
            <v>千米</v>
          </cell>
          <cell r="L129">
            <v>1.2</v>
          </cell>
          <cell r="M129" t="str">
            <v>乡村建设项目</v>
          </cell>
          <cell r="N129" t="str">
            <v>农村基础设施</v>
          </cell>
          <cell r="O129" t="str">
            <v>农村道路建设（通村、通户路）</v>
          </cell>
          <cell r="P129" t="str">
            <v>乡村建设</v>
          </cell>
          <cell r="Q129">
            <v>39</v>
          </cell>
          <cell r="R129">
            <v>39</v>
          </cell>
          <cell r="U129" t="str">
            <v>据实补助</v>
          </cell>
        </row>
        <row r="130">
          <cell r="C130" t="str">
            <v>下佐村水口桥梁建设项目</v>
          </cell>
          <cell r="D130" t="str">
            <v>新建</v>
          </cell>
          <cell r="E130" t="str">
            <v>2023年01月-2023年12月</v>
          </cell>
          <cell r="F130" t="str">
            <v>上犹县</v>
          </cell>
          <cell r="G130" t="str">
            <v>紫阳乡</v>
          </cell>
          <cell r="H130" t="str">
            <v>下佐村</v>
          </cell>
          <cell r="I130" t="str">
            <v>省定重点村</v>
          </cell>
          <cell r="J130" t="str">
            <v>桥梁建设水口桥1长约26米、宽2.5米其它附属设施建设等</v>
          </cell>
          <cell r="K130" t="str">
            <v>座</v>
          </cell>
          <cell r="L130">
            <v>1</v>
          </cell>
          <cell r="M130" t="str">
            <v>乡村建设项目</v>
          </cell>
          <cell r="N130" t="str">
            <v>农村基础设施</v>
          </cell>
          <cell r="O130" t="str">
            <v>农村道路建设（通村、通户路）</v>
          </cell>
          <cell r="P130" t="str">
            <v>巩固脱贫攻坚成果</v>
          </cell>
          <cell r="Q130">
            <v>51</v>
          </cell>
          <cell r="R130">
            <v>51</v>
          </cell>
          <cell r="U130" t="str">
            <v>据实补助</v>
          </cell>
        </row>
        <row r="131">
          <cell r="C131" t="str">
            <v>长岭村大河坝及潭脑道路硬化项目</v>
          </cell>
          <cell r="D131" t="str">
            <v>新建</v>
          </cell>
          <cell r="E131" t="str">
            <v>2023年01月-2023年12月</v>
          </cell>
          <cell r="F131" t="str">
            <v>上犹县</v>
          </cell>
          <cell r="G131" t="str">
            <v>紫阳乡</v>
          </cell>
          <cell r="H131" t="str">
            <v>长岭村</v>
          </cell>
          <cell r="I131" t="str">
            <v>否</v>
          </cell>
          <cell r="J131" t="str">
            <v>硬化道路2000平方米及附属设施建设</v>
          </cell>
          <cell r="K131" t="str">
            <v>平方米</v>
          </cell>
          <cell r="L131">
            <v>2000</v>
          </cell>
          <cell r="M131" t="str">
            <v>乡村建设项目</v>
          </cell>
          <cell r="N131" t="str">
            <v>农村基础设施</v>
          </cell>
          <cell r="O131" t="str">
            <v>农村道路建设（通村、通户路）</v>
          </cell>
          <cell r="P131" t="str">
            <v>乡村建设</v>
          </cell>
          <cell r="Q131">
            <v>30</v>
          </cell>
          <cell r="R131">
            <v>30</v>
          </cell>
        </row>
        <row r="132">
          <cell r="C132" t="str">
            <v>小丰、廖屋组道路硬化</v>
          </cell>
          <cell r="D132" t="str">
            <v>新建</v>
          </cell>
          <cell r="E132" t="str">
            <v>2023年01月-2023年12月</v>
          </cell>
          <cell r="F132" t="str">
            <v>上犹县</v>
          </cell>
          <cell r="G132" t="str">
            <v>东山镇</v>
          </cell>
          <cell r="H132" t="str">
            <v>南塘村</v>
          </cell>
          <cell r="I132" t="str">
            <v>县定重点村</v>
          </cell>
          <cell r="J132" t="str">
            <v>道路硬化1300*3.5等附属设施</v>
          </cell>
          <cell r="K132" t="str">
            <v>千米</v>
          </cell>
          <cell r="L132">
            <v>1.3</v>
          </cell>
          <cell r="M132" t="str">
            <v>乡村建设项目</v>
          </cell>
          <cell r="N132" t="str">
            <v>农村基础设施</v>
          </cell>
          <cell r="O132" t="str">
            <v>农村道路建设（通村、通户路）</v>
          </cell>
          <cell r="P132" t="str">
            <v>乡村治理建设</v>
          </cell>
          <cell r="Q132">
            <v>63</v>
          </cell>
          <cell r="R132">
            <v>63</v>
          </cell>
          <cell r="U132" t="str">
            <v>据实补助</v>
          </cell>
        </row>
        <row r="133">
          <cell r="C133" t="str">
            <v>中稍至水福公路改造硬化等附属设施</v>
          </cell>
          <cell r="D133" t="str">
            <v>续建</v>
          </cell>
          <cell r="E133" t="str">
            <v>2023年01月-2023年12月</v>
          </cell>
          <cell r="F133" t="str">
            <v>上犹县</v>
          </cell>
          <cell r="G133" t="str">
            <v>东山镇</v>
          </cell>
          <cell r="H133" t="str">
            <v>中稍村</v>
          </cell>
          <cell r="I133" t="str">
            <v>县定重点村</v>
          </cell>
          <cell r="J133" t="str">
            <v>砌堡坎300m长*1.3m高*1m宽，浇水沟40*40*200m，填方1000m³等</v>
          </cell>
          <cell r="K133" t="str">
            <v>千米</v>
          </cell>
          <cell r="L133">
            <v>0.3</v>
          </cell>
          <cell r="M133" t="str">
            <v>乡村建设项目</v>
          </cell>
          <cell r="N133" t="str">
            <v>农村基础设施</v>
          </cell>
          <cell r="O133" t="str">
            <v>农村道路建设（通村、通户路）</v>
          </cell>
          <cell r="P133" t="str">
            <v>乡村治理建设</v>
          </cell>
          <cell r="Q133">
            <v>30</v>
          </cell>
          <cell r="R133">
            <v>30</v>
          </cell>
          <cell r="U133" t="str">
            <v>据实补助</v>
          </cell>
        </row>
        <row r="134">
          <cell r="C134" t="str">
            <v>茶亭村上排组犹梅河桥</v>
          </cell>
          <cell r="D134" t="str">
            <v>维修</v>
          </cell>
          <cell r="E134" t="str">
            <v>2023年01月-2023年12月</v>
          </cell>
          <cell r="F134" t="str">
            <v>上犹县</v>
          </cell>
          <cell r="G134" t="str">
            <v>东山镇</v>
          </cell>
          <cell r="H134" t="str">
            <v>茶亭村</v>
          </cell>
          <cell r="I134" t="str">
            <v>否</v>
          </cell>
          <cell r="J134" t="str">
            <v>维修桥体31米*3米</v>
          </cell>
          <cell r="K134" t="str">
            <v>千米</v>
          </cell>
          <cell r="L134">
            <v>0.031</v>
          </cell>
          <cell r="M134" t="str">
            <v>乡村建设项目</v>
          </cell>
          <cell r="N134" t="str">
            <v>农村基础设施</v>
          </cell>
          <cell r="O134" t="str">
            <v>农村道路建设（通村、通户路）</v>
          </cell>
          <cell r="P134" t="str">
            <v>乡村治理建设</v>
          </cell>
          <cell r="Q134">
            <v>30</v>
          </cell>
          <cell r="R134">
            <v>30</v>
          </cell>
          <cell r="U134" t="str">
            <v>据实补助</v>
          </cell>
        </row>
        <row r="135">
          <cell r="C135" t="str">
            <v>茶亭村道路及堡坎等设施建设</v>
          </cell>
          <cell r="D135" t="str">
            <v>续建</v>
          </cell>
          <cell r="E135" t="str">
            <v>2023年01月-2023年12月</v>
          </cell>
          <cell r="F135" t="str">
            <v>上犹县</v>
          </cell>
          <cell r="G135" t="str">
            <v>东山镇</v>
          </cell>
          <cell r="H135" t="str">
            <v>茶亭村</v>
          </cell>
          <cell r="I135" t="str">
            <v>否</v>
          </cell>
          <cell r="J135" t="str">
            <v>道路硬化长470米，宽2.5米，堡坎等附属设施</v>
          </cell>
          <cell r="K135" t="str">
            <v>千米</v>
          </cell>
          <cell r="L135">
            <v>0.47</v>
          </cell>
          <cell r="M135" t="str">
            <v>乡村建设项目</v>
          </cell>
          <cell r="N135" t="str">
            <v>农村基础设施</v>
          </cell>
          <cell r="O135" t="str">
            <v>农村道路建设（通村、通户路）</v>
          </cell>
          <cell r="P135" t="str">
            <v>乡村治理建设</v>
          </cell>
          <cell r="Q135">
            <v>22</v>
          </cell>
          <cell r="R135">
            <v>22</v>
          </cell>
          <cell r="U135" t="str">
            <v>据实补助</v>
          </cell>
        </row>
        <row r="136">
          <cell r="C136" t="str">
            <v>胡屋至葡萄园道路建设</v>
          </cell>
          <cell r="D136" t="str">
            <v>新建</v>
          </cell>
          <cell r="E136" t="str">
            <v>2022.12-2023.12</v>
          </cell>
          <cell r="F136" t="str">
            <v>上犹县</v>
          </cell>
          <cell r="G136" t="str">
            <v>东山镇</v>
          </cell>
          <cell r="H136" t="str">
            <v>沿河村</v>
          </cell>
          <cell r="I136" t="str">
            <v>省定
重点村</v>
          </cell>
          <cell r="J136" t="str">
            <v>长1000米扩宽2.5米，路面破除，维修，浆砌水渠40*40*1000米及附属设施</v>
          </cell>
          <cell r="K136" t="str">
            <v>千米</v>
          </cell>
          <cell r="L136">
            <v>1</v>
          </cell>
          <cell r="M136" t="str">
            <v>乡村建设项目</v>
          </cell>
          <cell r="N136" t="str">
            <v>农村基础设施</v>
          </cell>
          <cell r="O136" t="str">
            <v>农村道路建设（通村、通户路）</v>
          </cell>
          <cell r="P136" t="str">
            <v>乡村治理建设</v>
          </cell>
          <cell r="Q136">
            <v>60</v>
          </cell>
          <cell r="R136">
            <v>60</v>
          </cell>
        </row>
        <row r="137">
          <cell r="C137" t="str">
            <v>黄沙村大埠片通组路延伸</v>
          </cell>
          <cell r="D137" t="str">
            <v>新建</v>
          </cell>
          <cell r="E137" t="str">
            <v>2023.01-2023.11</v>
          </cell>
          <cell r="F137" t="str">
            <v>上犹县</v>
          </cell>
          <cell r="G137" t="str">
            <v>黄埠镇</v>
          </cell>
          <cell r="H137" t="str">
            <v>黄沙村</v>
          </cell>
          <cell r="I137" t="str">
            <v>否</v>
          </cell>
          <cell r="J137" t="str">
            <v>田面、排上、塘下等通组路延伸，长458米，宽3.5米</v>
          </cell>
          <cell r="K137" t="str">
            <v>平方米</v>
          </cell>
          <cell r="L137">
            <v>1600</v>
          </cell>
          <cell r="M137" t="str">
            <v>乡村建设项目</v>
          </cell>
          <cell r="N137" t="str">
            <v>农村基础设施</v>
          </cell>
          <cell r="O137" t="str">
            <v>农村道路建设（通村、通户路）</v>
          </cell>
          <cell r="P137" t="str">
            <v>乡村建设</v>
          </cell>
          <cell r="Q137">
            <v>40</v>
          </cell>
          <cell r="R137">
            <v>40</v>
          </cell>
          <cell r="U137" t="str">
            <v>据实补助</v>
          </cell>
        </row>
        <row r="138">
          <cell r="C138" t="str">
            <v>上丰村主干道路拓宽工程</v>
          </cell>
          <cell r="D138" t="str">
            <v>新建</v>
          </cell>
          <cell r="E138" t="str">
            <v>2023.01-2023.11</v>
          </cell>
          <cell r="F138" t="str">
            <v>上犹先</v>
          </cell>
          <cell r="G138" t="str">
            <v>黄埠镇</v>
          </cell>
          <cell r="H138" t="str">
            <v>上丰村</v>
          </cell>
          <cell r="I138" t="str">
            <v>县重点村</v>
          </cell>
          <cell r="J138" t="str">
            <v>拓宽约3000平方米道路路基及硬化</v>
          </cell>
          <cell r="K138" t="str">
            <v>平方米</v>
          </cell>
          <cell r="L138">
            <v>3000</v>
          </cell>
          <cell r="M138" t="str">
            <v>乡村建设项目</v>
          </cell>
          <cell r="N138" t="str">
            <v>农村基础设施</v>
          </cell>
          <cell r="O138" t="str">
            <v>农村道路建设（通村、通户路）</v>
          </cell>
          <cell r="P138" t="str">
            <v>乡村建设</v>
          </cell>
          <cell r="Q138">
            <v>60</v>
          </cell>
          <cell r="R138">
            <v>60</v>
          </cell>
        </row>
        <row r="139">
          <cell r="C139" t="str">
            <v>丰岗村至南康区红心村道路硬化工程</v>
          </cell>
          <cell r="D139" t="str">
            <v>续建</v>
          </cell>
          <cell r="E139" t="str">
            <v>2023.1-2023.10</v>
          </cell>
          <cell r="F139" t="str">
            <v>上犹县</v>
          </cell>
          <cell r="G139" t="str">
            <v>黄埠镇</v>
          </cell>
          <cell r="H139" t="str">
            <v>丰岗村</v>
          </cell>
          <cell r="I139" t="str">
            <v>县定重点村</v>
          </cell>
          <cell r="J139" t="str">
            <v>道路硬化1800㎡</v>
          </cell>
          <cell r="K139" t="str">
            <v>平方米</v>
          </cell>
          <cell r="L139">
            <v>1800</v>
          </cell>
          <cell r="M139" t="str">
            <v>乡村建设项目</v>
          </cell>
          <cell r="N139" t="str">
            <v>农村基础设施</v>
          </cell>
          <cell r="O139" t="str">
            <v>农村道路建设（通村、通户路）</v>
          </cell>
          <cell r="P139" t="str">
            <v>乡村建设</v>
          </cell>
          <cell r="Q139">
            <v>30</v>
          </cell>
          <cell r="R139">
            <v>30</v>
          </cell>
          <cell r="U139" t="str">
            <v>据实补助</v>
          </cell>
        </row>
        <row r="140">
          <cell r="C140" t="str">
            <v>水径村茶园基地建设</v>
          </cell>
          <cell r="D140" t="str">
            <v>新建</v>
          </cell>
          <cell r="E140" t="str">
            <v>2023.01-2023.12</v>
          </cell>
          <cell r="F140" t="str">
            <v>上犹县</v>
          </cell>
          <cell r="G140" t="str">
            <v>梅水乡</v>
          </cell>
          <cell r="H140" t="str">
            <v>水径村</v>
          </cell>
          <cell r="I140" t="str">
            <v>否</v>
          </cell>
          <cell r="J140" t="str">
            <v>新建茶园200亩，含打带、土地流转、茶叶种植等</v>
          </cell>
          <cell r="K140" t="str">
            <v>亩</v>
          </cell>
          <cell r="L140">
            <v>200</v>
          </cell>
          <cell r="M140" t="str">
            <v>乡村建设项目</v>
          </cell>
          <cell r="N140" t="str">
            <v>农村基础设施</v>
          </cell>
          <cell r="O140" t="str">
            <v>农村道路建设（通村、通户路）</v>
          </cell>
          <cell r="P140" t="str">
            <v>农村产业发展</v>
          </cell>
          <cell r="Q140">
            <v>80</v>
          </cell>
          <cell r="R140">
            <v>80</v>
          </cell>
        </row>
        <row r="141">
          <cell r="C141" t="str">
            <v>河唇村通组道路改造</v>
          </cell>
          <cell r="D141" t="str">
            <v>新建</v>
          </cell>
          <cell r="E141" t="str">
            <v>2023年01月-2023年12月</v>
          </cell>
          <cell r="F141" t="str">
            <v>上犹县</v>
          </cell>
          <cell r="G141" t="str">
            <v>油石乡</v>
          </cell>
          <cell r="H141" t="str">
            <v>河唇村</v>
          </cell>
          <cell r="I141" t="str">
            <v>省定重点村</v>
          </cell>
          <cell r="J141" t="str">
            <v>新建、维修通组路0.5千米*3.5米、0.3千米*6米</v>
          </cell>
          <cell r="K141" t="str">
            <v>千米</v>
          </cell>
          <cell r="L141" t="str">
            <v>0.8</v>
          </cell>
          <cell r="M141" t="str">
            <v>乡村建设项目</v>
          </cell>
          <cell r="N141" t="str">
            <v>农村基础设施</v>
          </cell>
          <cell r="O141" t="str">
            <v>农村道路建设（通村、通户路）</v>
          </cell>
          <cell r="P141" t="str">
            <v>巩固脱贫攻坚成果</v>
          </cell>
          <cell r="Q141">
            <v>60</v>
          </cell>
          <cell r="R141">
            <v>60</v>
          </cell>
          <cell r="U141" t="str">
            <v>据实补助</v>
          </cell>
        </row>
        <row r="142">
          <cell r="C142" t="str">
            <v>水岩乡牛角片道路拓宽</v>
          </cell>
          <cell r="D142" t="str">
            <v>新建</v>
          </cell>
          <cell r="E142" t="str">
            <v>2023年01月-2023年12月</v>
          </cell>
          <cell r="F142" t="str">
            <v>上犹县</v>
          </cell>
          <cell r="G142" t="str">
            <v>水岩乡</v>
          </cell>
          <cell r="H142" t="str">
            <v>横岭村</v>
          </cell>
          <cell r="I142" t="str">
            <v>否</v>
          </cell>
          <cell r="J142" t="str">
            <v>道路拓宽1.6公里</v>
          </cell>
          <cell r="K142" t="str">
            <v>公里</v>
          </cell>
          <cell r="L142" t="str">
            <v>1.6</v>
          </cell>
          <cell r="M142" t="str">
            <v>乡村建设项目</v>
          </cell>
          <cell r="N142" t="str">
            <v>农村基础设施</v>
          </cell>
          <cell r="O142" t="str">
            <v>农村道路建设（通村、通户路）</v>
          </cell>
          <cell r="P142" t="str">
            <v>乡村建设</v>
          </cell>
          <cell r="Q142">
            <v>75</v>
          </cell>
          <cell r="R142">
            <v>75</v>
          </cell>
        </row>
        <row r="143">
          <cell r="C143" t="str">
            <v>营前镇环城路至育秧工厂道路</v>
          </cell>
          <cell r="D143" t="str">
            <v>新建</v>
          </cell>
          <cell r="E143" t="str">
            <v>2023年03月-2023年10月</v>
          </cell>
          <cell r="F143" t="str">
            <v>上犹县</v>
          </cell>
          <cell r="G143" t="str">
            <v>营前镇</v>
          </cell>
          <cell r="H143" t="str">
            <v>蛛岭村</v>
          </cell>
          <cell r="I143" t="str">
            <v>县定重点村</v>
          </cell>
          <cell r="J143" t="str">
            <v>新开道路约190米，宽8米，堡坎护坡约120立方米，回填路基等</v>
          </cell>
          <cell r="K143" t="str">
            <v>米</v>
          </cell>
          <cell r="L143">
            <v>190</v>
          </cell>
          <cell r="M143" t="str">
            <v>乡村建设项目</v>
          </cell>
          <cell r="N143" t="str">
            <v>农村基础设施</v>
          </cell>
          <cell r="O143" t="str">
            <v>农村道路建设（通村、通户路）</v>
          </cell>
          <cell r="P143" t="str">
            <v>乡村建设</v>
          </cell>
          <cell r="Q143">
            <v>65</v>
          </cell>
          <cell r="R143">
            <v>65</v>
          </cell>
        </row>
        <row r="144">
          <cell r="C144" t="str">
            <v>水村罗屋组通组路硬化</v>
          </cell>
          <cell r="D144" t="str">
            <v>新建</v>
          </cell>
          <cell r="E144" t="str">
            <v>2023年01月-2023年12月</v>
          </cell>
          <cell r="F144" t="str">
            <v>上犹县</v>
          </cell>
          <cell r="G144" t="str">
            <v>油石乡</v>
          </cell>
          <cell r="H144" t="str">
            <v>水村村</v>
          </cell>
          <cell r="I144" t="str">
            <v>市定重点村</v>
          </cell>
          <cell r="J144" t="str">
            <v>硬化道路0.25千米长，3.5米宽</v>
          </cell>
          <cell r="K144" t="str">
            <v>千米</v>
          </cell>
          <cell r="L144">
            <v>0.25</v>
          </cell>
          <cell r="M144" t="str">
            <v>乡村建设项目</v>
          </cell>
          <cell r="N144" t="str">
            <v>农村基础设施</v>
          </cell>
          <cell r="O144" t="str">
            <v>农村道路建设（通村、通户路）</v>
          </cell>
          <cell r="P144" t="str">
            <v>巩固脱贫攻坚成果</v>
          </cell>
          <cell r="Q144">
            <v>14</v>
          </cell>
          <cell r="R144">
            <v>14</v>
          </cell>
          <cell r="U144" t="str">
            <v>据实补助</v>
          </cell>
        </row>
        <row r="145">
          <cell r="Q145">
            <v>1122</v>
          </cell>
          <cell r="R145">
            <v>1122</v>
          </cell>
          <cell r="S145">
            <v>0</v>
          </cell>
          <cell r="T145">
            <v>0</v>
          </cell>
        </row>
        <row r="146">
          <cell r="C146" t="str">
            <v>月仔村生态果园提升项目</v>
          </cell>
          <cell r="D146" t="str">
            <v>新建</v>
          </cell>
          <cell r="E146" t="str">
            <v>2023年01月-2023年12月</v>
          </cell>
          <cell r="F146" t="str">
            <v>上犹县</v>
          </cell>
          <cell r="G146" t="str">
            <v>陡水镇</v>
          </cell>
          <cell r="H146" t="str">
            <v>月仔村</v>
          </cell>
          <cell r="I146" t="str">
            <v>否</v>
          </cell>
          <cell r="J146" t="str">
            <v>新建园区道路0.75公里3.5米宽道路等基础设施</v>
          </cell>
          <cell r="K146" t="str">
            <v>千米</v>
          </cell>
          <cell r="L146">
            <v>0.75</v>
          </cell>
          <cell r="M146" t="str">
            <v>乡村建设项目</v>
          </cell>
          <cell r="N146" t="str">
            <v>农村基础设施</v>
          </cell>
          <cell r="O146" t="str">
            <v>产业路、资源路、旅游路建设</v>
          </cell>
          <cell r="P146" t="str">
            <v>乡村建设</v>
          </cell>
          <cell r="Q146">
            <v>38</v>
          </cell>
          <cell r="R146">
            <v>38</v>
          </cell>
          <cell r="U146" t="str">
            <v>据实补助</v>
          </cell>
        </row>
        <row r="147">
          <cell r="C147" t="str">
            <v>兰溪瀑布群步道建设</v>
          </cell>
          <cell r="D147" t="str">
            <v>新建</v>
          </cell>
          <cell r="E147" t="str">
            <v>2023年01月-2023年12月</v>
          </cell>
          <cell r="F147" t="str">
            <v>上犹县</v>
          </cell>
          <cell r="G147" t="str">
            <v>平富乡</v>
          </cell>
          <cell r="H147" t="str">
            <v>信地畲族村</v>
          </cell>
          <cell r="I147" t="str">
            <v>省定重点村</v>
          </cell>
          <cell r="J147" t="str">
            <v>新建步道宽1.2米，长2.5公里</v>
          </cell>
          <cell r="K147" t="str">
            <v>千米</v>
          </cell>
          <cell r="L147">
            <v>2.5</v>
          </cell>
          <cell r="M147" t="str">
            <v>乡村建设项目</v>
          </cell>
          <cell r="N147" t="str">
            <v>农村基础设施</v>
          </cell>
          <cell r="O147" t="str">
            <v>产业路、资源路、旅游路建设</v>
          </cell>
          <cell r="P147" t="str">
            <v>乡村建设</v>
          </cell>
          <cell r="Q147">
            <v>50</v>
          </cell>
          <cell r="R147">
            <v>50</v>
          </cell>
          <cell r="U147" t="str">
            <v>据实补助</v>
          </cell>
        </row>
        <row r="148">
          <cell r="C148" t="str">
            <v>古田村农田机耕道</v>
          </cell>
          <cell r="D148" t="str">
            <v>新建</v>
          </cell>
          <cell r="E148" t="str">
            <v>2023年01月-2023年12月</v>
          </cell>
          <cell r="F148" t="str">
            <v>上犹县</v>
          </cell>
          <cell r="G148" t="str">
            <v>水岩乡</v>
          </cell>
          <cell r="H148" t="str">
            <v>古田村</v>
          </cell>
          <cell r="I148" t="str">
            <v>省定重点村</v>
          </cell>
          <cell r="J148" t="str">
            <v>新开农田机耕道1500米及附属设施</v>
          </cell>
          <cell r="K148" t="str">
            <v>千米</v>
          </cell>
          <cell r="L148" t="str">
            <v>1.5</v>
          </cell>
          <cell r="M148" t="str">
            <v>乡村建设项目</v>
          </cell>
          <cell r="N148" t="str">
            <v>农村基础设施</v>
          </cell>
          <cell r="O148" t="str">
            <v>产业路、资源路、旅游路建设</v>
          </cell>
          <cell r="P148" t="str">
            <v>乡村建设</v>
          </cell>
          <cell r="Q148">
            <v>20</v>
          </cell>
          <cell r="R148">
            <v>20</v>
          </cell>
          <cell r="U148" t="str">
            <v>据实补助</v>
          </cell>
        </row>
        <row r="149">
          <cell r="C149" t="str">
            <v>金盆村脐橙基地产业道路扩建及硬化项目</v>
          </cell>
          <cell r="D149" t="str">
            <v>新建</v>
          </cell>
          <cell r="E149" t="str">
            <v>2023年01月-2023年12月</v>
          </cell>
          <cell r="F149" t="str">
            <v>上犹县</v>
          </cell>
          <cell r="G149" t="str">
            <v>水岩乡</v>
          </cell>
          <cell r="H149" t="str">
            <v>金盆村</v>
          </cell>
          <cell r="I149" t="str">
            <v>县定重点村</v>
          </cell>
          <cell r="J149" t="str">
            <v>产业道路1000米</v>
          </cell>
          <cell r="K149" t="str">
            <v>千米</v>
          </cell>
          <cell r="L149" t="str">
            <v>1</v>
          </cell>
          <cell r="M149" t="str">
            <v>乡村建设项目</v>
          </cell>
          <cell r="N149" t="str">
            <v>农村基础设施</v>
          </cell>
          <cell r="O149" t="str">
            <v>产业路、资源路、旅游路建设</v>
          </cell>
          <cell r="P149" t="str">
            <v>乡村建设</v>
          </cell>
          <cell r="Q149">
            <v>33</v>
          </cell>
          <cell r="R149">
            <v>33</v>
          </cell>
          <cell r="U149" t="str">
            <v>据实补助</v>
          </cell>
        </row>
        <row r="150">
          <cell r="C150" t="str">
            <v>齐云山民宿改造提升</v>
          </cell>
          <cell r="D150" t="str">
            <v>续建</v>
          </cell>
          <cell r="E150" t="str">
            <v>2023年01月-2023年12月</v>
          </cell>
          <cell r="F150" t="str">
            <v>上犹县</v>
          </cell>
          <cell r="G150" t="str">
            <v>五指峰乡</v>
          </cell>
          <cell r="H150" t="str">
            <v>鹅形村</v>
          </cell>
          <cell r="I150" t="str">
            <v>否</v>
          </cell>
          <cell r="J150" t="str">
            <v>茶园及民宿连接道路120米等民宿附属工程建设</v>
          </cell>
          <cell r="K150" t="str">
            <v>千米</v>
          </cell>
          <cell r="L150">
            <v>0.12</v>
          </cell>
          <cell r="M150" t="str">
            <v>乡村建设项目</v>
          </cell>
          <cell r="N150" t="str">
            <v>农村基础设施</v>
          </cell>
          <cell r="O150" t="str">
            <v>产业路、资源路、旅游路建设</v>
          </cell>
          <cell r="P150" t="str">
            <v>乡村建设</v>
          </cell>
          <cell r="Q150">
            <v>58</v>
          </cell>
          <cell r="R150">
            <v>58</v>
          </cell>
          <cell r="U150" t="str">
            <v>据实补助</v>
          </cell>
        </row>
        <row r="151">
          <cell r="C151" t="str">
            <v>坑尾组新开油茶基地道路</v>
          </cell>
          <cell r="D151" t="str">
            <v>新建</v>
          </cell>
          <cell r="E151" t="str">
            <v>2023年01月-2023年12月</v>
          </cell>
          <cell r="F151" t="str">
            <v>上犹县</v>
          </cell>
          <cell r="G151" t="str">
            <v>安和乡</v>
          </cell>
          <cell r="H151" t="str">
            <v>陶朱村</v>
          </cell>
          <cell r="I151" t="str">
            <v>县定重点村</v>
          </cell>
          <cell r="J151" t="str">
            <v>新开油茶道路3.5米宽600米等</v>
          </cell>
          <cell r="K151" t="str">
            <v>千米</v>
          </cell>
          <cell r="L151">
            <v>0.6</v>
          </cell>
          <cell r="M151" t="str">
            <v>乡村建设项目</v>
          </cell>
          <cell r="N151" t="str">
            <v>农村基础设施</v>
          </cell>
          <cell r="O151" t="str">
            <v>产业路、资源路、旅游路建设</v>
          </cell>
          <cell r="P151" t="str">
            <v>乡村建设</v>
          </cell>
          <cell r="Q151">
            <v>8</v>
          </cell>
          <cell r="R151">
            <v>8</v>
          </cell>
          <cell r="U151" t="str">
            <v>据实补助</v>
          </cell>
        </row>
        <row r="152">
          <cell r="C152" t="str">
            <v>大安村丰源脐橙基地道路硬化</v>
          </cell>
          <cell r="D152" t="str">
            <v>新建</v>
          </cell>
          <cell r="E152" t="str">
            <v>2023年01月-2023年12月</v>
          </cell>
          <cell r="F152" t="str">
            <v>上犹县</v>
          </cell>
          <cell r="G152" t="str">
            <v>社溪镇</v>
          </cell>
          <cell r="H152" t="str">
            <v>大安村</v>
          </cell>
          <cell r="I152" t="str">
            <v>省定重点村</v>
          </cell>
          <cell r="J152" t="str">
            <v>道路硬化650米、排水及挡土等附属设施</v>
          </cell>
          <cell r="K152" t="str">
            <v>千米</v>
          </cell>
          <cell r="L152">
            <v>0.65</v>
          </cell>
          <cell r="M152" t="str">
            <v>乡村建设项目</v>
          </cell>
          <cell r="N152" t="str">
            <v>农村基础设施</v>
          </cell>
          <cell r="O152" t="str">
            <v>产业路、资源路、旅游路建设</v>
          </cell>
          <cell r="P152" t="str">
            <v>乡村建设</v>
          </cell>
          <cell r="Q152">
            <v>30</v>
          </cell>
          <cell r="R152">
            <v>30</v>
          </cell>
          <cell r="U152" t="str">
            <v>据实补助</v>
          </cell>
        </row>
        <row r="153">
          <cell r="C153" t="str">
            <v>社陈村大埠组孜子产业道路建设</v>
          </cell>
          <cell r="D153" t="str">
            <v>新建</v>
          </cell>
          <cell r="E153" t="str">
            <v>2023.3-2023.12</v>
          </cell>
          <cell r="F153" t="str">
            <v>上犹县</v>
          </cell>
          <cell r="G153" t="str">
            <v>社溪镇</v>
          </cell>
          <cell r="H153" t="str">
            <v>社陈村</v>
          </cell>
          <cell r="I153" t="str">
            <v>否</v>
          </cell>
          <cell r="J153" t="str">
            <v>道路硬化1000米*3.5米</v>
          </cell>
          <cell r="K153" t="str">
            <v>千米</v>
          </cell>
          <cell r="L153">
            <v>1</v>
          </cell>
          <cell r="M153" t="str">
            <v>乡村建设项目</v>
          </cell>
          <cell r="N153" t="str">
            <v>农村基础设施</v>
          </cell>
          <cell r="O153" t="str">
            <v>产业路、资源路、旅游路建设</v>
          </cell>
          <cell r="P153" t="str">
            <v>乡村建设</v>
          </cell>
          <cell r="Q153">
            <v>40</v>
          </cell>
          <cell r="R153">
            <v>40</v>
          </cell>
        </row>
        <row r="154">
          <cell r="C154" t="str">
            <v>江头村黄桃基地道路建设</v>
          </cell>
          <cell r="D154" t="str">
            <v>新建</v>
          </cell>
          <cell r="E154" t="str">
            <v>2023年01月-2023年13月</v>
          </cell>
          <cell r="F154" t="str">
            <v>上犹县</v>
          </cell>
          <cell r="G154" t="str">
            <v>社溪镇</v>
          </cell>
          <cell r="H154" t="str">
            <v>江头村</v>
          </cell>
          <cell r="I154" t="str">
            <v>县定重点村</v>
          </cell>
          <cell r="J154" t="str">
            <v>道路建设约1100米，宽4.5米</v>
          </cell>
          <cell r="K154" t="str">
            <v>米</v>
          </cell>
          <cell r="L154">
            <v>1100</v>
          </cell>
          <cell r="M154" t="str">
            <v>乡村建设项目</v>
          </cell>
          <cell r="N154" t="str">
            <v>农村基础设施</v>
          </cell>
          <cell r="O154" t="str">
            <v>产业路、资源路、旅游路建设</v>
          </cell>
          <cell r="P154" t="str">
            <v>乡村建设</v>
          </cell>
          <cell r="Q154">
            <v>68</v>
          </cell>
          <cell r="R154">
            <v>68</v>
          </cell>
        </row>
        <row r="155">
          <cell r="C155" t="str">
            <v>水稻制种产业道路建设</v>
          </cell>
          <cell r="D155" t="str">
            <v>新建</v>
          </cell>
          <cell r="E155" t="str">
            <v>2023年01月-2023年12月</v>
          </cell>
          <cell r="F155" t="str">
            <v>上犹县</v>
          </cell>
          <cell r="G155" t="str">
            <v>寺下镇</v>
          </cell>
          <cell r="H155" t="str">
            <v>泥坑村</v>
          </cell>
          <cell r="I155" t="str">
            <v>省定重点村</v>
          </cell>
          <cell r="J155" t="str">
            <v>维修新建水泥道路约1.5公里，宽3.5米,厚18公分，及其他附属设施等</v>
          </cell>
          <cell r="K155" t="str">
            <v>千米</v>
          </cell>
          <cell r="L155">
            <v>1</v>
          </cell>
          <cell r="M155" t="str">
            <v>乡村建设项目</v>
          </cell>
          <cell r="N155" t="str">
            <v>农村基础设施</v>
          </cell>
          <cell r="O155" t="str">
            <v>产业路、资源路、旅游路建设</v>
          </cell>
          <cell r="P155" t="str">
            <v>乡村建设</v>
          </cell>
          <cell r="Q155">
            <v>35</v>
          </cell>
          <cell r="R155">
            <v>35</v>
          </cell>
          <cell r="U155" t="str">
            <v>据实补助</v>
          </cell>
        </row>
        <row r="156">
          <cell r="C156" t="str">
            <v>泥坑茶叶基地产业路硬化及茶场扩建</v>
          </cell>
          <cell r="D156" t="str">
            <v>新建</v>
          </cell>
          <cell r="E156" t="str">
            <v>2023年01月-2023年12月</v>
          </cell>
          <cell r="F156" t="str">
            <v>上犹县</v>
          </cell>
          <cell r="G156" t="str">
            <v>寺下镇</v>
          </cell>
          <cell r="H156" t="str">
            <v>泥坑村</v>
          </cell>
          <cell r="I156" t="str">
            <v>省定重点村</v>
          </cell>
          <cell r="J156" t="str">
            <v>道路硬化约0.8公里，宽约2.6米，扩建茶场约15亩</v>
          </cell>
          <cell r="K156" t="str">
            <v>千米</v>
          </cell>
          <cell r="L156">
            <v>0.8</v>
          </cell>
          <cell r="M156" t="str">
            <v>乡村建设项目</v>
          </cell>
          <cell r="N156" t="str">
            <v>农村基础设施</v>
          </cell>
          <cell r="O156" t="str">
            <v>产业路、资源路、旅游路建设</v>
          </cell>
          <cell r="P156" t="str">
            <v>乡村建设</v>
          </cell>
          <cell r="Q156">
            <v>45</v>
          </cell>
          <cell r="R156">
            <v>45</v>
          </cell>
        </row>
        <row r="157">
          <cell r="C157" t="str">
            <v>下佐村大水坑为民米业生态稻基地道路硬化及附属设施</v>
          </cell>
          <cell r="D157" t="str">
            <v>新建</v>
          </cell>
          <cell r="E157" t="str">
            <v>2023年01月-2023年12月</v>
          </cell>
          <cell r="F157" t="str">
            <v>上犹县</v>
          </cell>
          <cell r="G157" t="str">
            <v>紫阳乡</v>
          </cell>
          <cell r="H157" t="str">
            <v>下佐村</v>
          </cell>
          <cell r="I157" t="str">
            <v>省定重点村</v>
          </cell>
          <cell r="J157" t="str">
            <v>产业基地道路建设约1000平方米，其它附属设施建设</v>
          </cell>
          <cell r="K157" t="str">
            <v>平方米</v>
          </cell>
          <cell r="L157">
            <v>1000</v>
          </cell>
          <cell r="M157" t="str">
            <v>乡村建设项目</v>
          </cell>
          <cell r="N157" t="str">
            <v>农村基础设施</v>
          </cell>
          <cell r="O157" t="str">
            <v>产业路、资源路、旅游路建设</v>
          </cell>
          <cell r="P157" t="str">
            <v>乡村建设</v>
          </cell>
          <cell r="Q157">
            <v>30</v>
          </cell>
          <cell r="R157">
            <v>30</v>
          </cell>
          <cell r="U157" t="str">
            <v>据实补助</v>
          </cell>
        </row>
        <row r="158">
          <cell r="C158" t="str">
            <v>长岭村肉羊养殖基地产业道路硬化项目</v>
          </cell>
          <cell r="D158" t="str">
            <v>新建</v>
          </cell>
          <cell r="E158" t="str">
            <v>2023年01月-2023年12月</v>
          </cell>
          <cell r="F158" t="str">
            <v>上犹县</v>
          </cell>
          <cell r="G158" t="str">
            <v>紫阳乡</v>
          </cell>
          <cell r="H158" t="str">
            <v>长岭村</v>
          </cell>
          <cell r="I158" t="str">
            <v>否</v>
          </cell>
          <cell r="J158" t="str">
            <v>产业道路约2000平方米等附属设施建设</v>
          </cell>
          <cell r="K158" t="str">
            <v>平方米</v>
          </cell>
          <cell r="L158">
            <v>2000</v>
          </cell>
          <cell r="M158" t="str">
            <v>乡村建设项目</v>
          </cell>
          <cell r="N158" t="str">
            <v>农村基础设施</v>
          </cell>
          <cell r="O158" t="str">
            <v>产业路、资源路、旅游路建设</v>
          </cell>
          <cell r="P158" t="str">
            <v>乡村建设</v>
          </cell>
          <cell r="Q158">
            <v>70</v>
          </cell>
          <cell r="R158">
            <v>70</v>
          </cell>
          <cell r="U158" t="str">
            <v>据实补助</v>
          </cell>
        </row>
        <row r="159">
          <cell r="C159" t="str">
            <v>合溪村小坑脐橙基地附属设施配套项目</v>
          </cell>
          <cell r="D159" t="str">
            <v>续建</v>
          </cell>
          <cell r="E159" t="str">
            <v>2023.01-2023.12</v>
          </cell>
          <cell r="F159" t="str">
            <v>上犹县</v>
          </cell>
          <cell r="G159" t="str">
            <v>黄埠镇</v>
          </cell>
          <cell r="H159" t="str">
            <v>合溪村</v>
          </cell>
          <cell r="I159" t="str">
            <v>省定重点村</v>
          </cell>
          <cell r="J159" t="str">
            <v>新建2.5米宽560米基地道路等及其他配套设施建设</v>
          </cell>
          <cell r="K159" t="str">
            <v>千米</v>
          </cell>
          <cell r="L159">
            <v>0.56</v>
          </cell>
          <cell r="M159" t="str">
            <v>乡村建设项目</v>
          </cell>
          <cell r="N159" t="str">
            <v>农村基础设施</v>
          </cell>
          <cell r="O159" t="str">
            <v>产业路、资源路、旅游路建设</v>
          </cell>
          <cell r="P159" t="str">
            <v>乡村建设</v>
          </cell>
          <cell r="Q159">
            <v>50</v>
          </cell>
          <cell r="R159">
            <v>50</v>
          </cell>
          <cell r="U159" t="str">
            <v>据实补助</v>
          </cell>
        </row>
        <row r="160">
          <cell r="C160" t="str">
            <v>水径村上岗组果园产业路项目</v>
          </cell>
          <cell r="D160" t="str">
            <v>续建</v>
          </cell>
          <cell r="E160" t="str">
            <v>2023年01月-2023年12月</v>
          </cell>
          <cell r="F160" t="str">
            <v>上犹县</v>
          </cell>
          <cell r="G160" t="str">
            <v>梅水乡</v>
          </cell>
          <cell r="H160" t="str">
            <v>水径村</v>
          </cell>
          <cell r="I160" t="str">
            <v>否</v>
          </cell>
          <cell r="J160" t="str">
            <v>道路硬化1300平方米等</v>
          </cell>
          <cell r="K160" t="str">
            <v>平方米</v>
          </cell>
          <cell r="L160">
            <v>1300</v>
          </cell>
          <cell r="M160" t="str">
            <v>乡村建设项目</v>
          </cell>
          <cell r="N160" t="str">
            <v>农村基础设施</v>
          </cell>
          <cell r="O160" t="str">
            <v>产业路、资源路、旅游路建设</v>
          </cell>
          <cell r="P160" t="str">
            <v>乡村建设</v>
          </cell>
          <cell r="Q160">
            <v>20</v>
          </cell>
          <cell r="R160">
            <v>20</v>
          </cell>
          <cell r="U160" t="str">
            <v>据实补助</v>
          </cell>
        </row>
        <row r="161">
          <cell r="C161" t="str">
            <v>清溪村油峰茶场基地道路硬化</v>
          </cell>
          <cell r="D161" t="str">
            <v>新建</v>
          </cell>
          <cell r="E161" t="str">
            <v>2023年01月-2023年12月</v>
          </cell>
          <cell r="F161" t="str">
            <v>上犹县</v>
          </cell>
          <cell r="G161" t="str">
            <v>油石乡</v>
          </cell>
          <cell r="H161" t="str">
            <v>清溪村</v>
          </cell>
          <cell r="I161" t="str">
            <v>市定重点村</v>
          </cell>
          <cell r="J161" t="str">
            <v>硬化产业路2500平方米</v>
          </cell>
          <cell r="K161" t="str">
            <v>平方米</v>
          </cell>
          <cell r="L161">
            <v>2500</v>
          </cell>
          <cell r="M161" t="str">
            <v>乡村建设项目</v>
          </cell>
          <cell r="N161" t="str">
            <v>农村基础设施</v>
          </cell>
          <cell r="O161" t="str">
            <v>产业路、资源路、旅游路建设</v>
          </cell>
          <cell r="P161" t="str">
            <v>乡村建设</v>
          </cell>
          <cell r="Q161">
            <v>40</v>
          </cell>
          <cell r="R161">
            <v>40</v>
          </cell>
          <cell r="U161" t="str">
            <v>据实补助</v>
          </cell>
        </row>
        <row r="162">
          <cell r="C162" t="str">
            <v>花园村沃柑基地内道路续建</v>
          </cell>
          <cell r="D162" t="str">
            <v>新建</v>
          </cell>
          <cell r="E162" t="str">
            <v>2023年01月-2023年12月</v>
          </cell>
          <cell r="F162" t="str">
            <v>上犹县</v>
          </cell>
          <cell r="G162" t="str">
            <v>油石乡</v>
          </cell>
          <cell r="H162" t="str">
            <v>花园村</v>
          </cell>
          <cell r="I162" t="str">
            <v>省定重点村</v>
          </cell>
          <cell r="J162" t="str">
            <v>硬化基地内道路0.9千米*3.5米</v>
          </cell>
          <cell r="K162" t="str">
            <v>千米</v>
          </cell>
          <cell r="L162">
            <v>0.9</v>
          </cell>
          <cell r="M162" t="str">
            <v>乡村建设项目</v>
          </cell>
          <cell r="N162" t="str">
            <v>农村基础设施</v>
          </cell>
          <cell r="O162" t="str">
            <v>产业路、资源路、旅游路建设</v>
          </cell>
          <cell r="P162" t="str">
            <v>乡村建设</v>
          </cell>
          <cell r="Q162">
            <v>48</v>
          </cell>
          <cell r="R162">
            <v>48</v>
          </cell>
          <cell r="U162" t="str">
            <v>据实补助</v>
          </cell>
        </row>
        <row r="163">
          <cell r="C163" t="str">
            <v>河唇村下村脐橙基地产业路硬化</v>
          </cell>
          <cell r="D163" t="str">
            <v>新建</v>
          </cell>
          <cell r="E163" t="str">
            <v>2023年01月-2023年12月</v>
          </cell>
          <cell r="F163" t="str">
            <v>上犹县</v>
          </cell>
          <cell r="G163" t="str">
            <v>油石乡</v>
          </cell>
          <cell r="H163" t="str">
            <v>河唇村</v>
          </cell>
          <cell r="I163" t="str">
            <v>省定重点村</v>
          </cell>
          <cell r="J163" t="str">
            <v>新修产业路道路硬化0.6千米*3.5</v>
          </cell>
          <cell r="K163" t="str">
            <v>千米</v>
          </cell>
          <cell r="L163">
            <v>0.6</v>
          </cell>
          <cell r="M163" t="str">
            <v>乡村建设项目</v>
          </cell>
          <cell r="N163" t="str">
            <v>农村基础设施</v>
          </cell>
          <cell r="O163" t="str">
            <v>产业路、资源路、旅游路建设</v>
          </cell>
          <cell r="P163" t="str">
            <v>乡村建设</v>
          </cell>
          <cell r="Q163">
            <v>48</v>
          </cell>
          <cell r="R163">
            <v>48</v>
          </cell>
          <cell r="U163" t="str">
            <v>据实补助</v>
          </cell>
        </row>
        <row r="164">
          <cell r="C164" t="str">
            <v>水村沙子片产业基地基础设施建设</v>
          </cell>
          <cell r="D164" t="str">
            <v>新建</v>
          </cell>
          <cell r="E164" t="str">
            <v>2023年01月-2023年12月</v>
          </cell>
          <cell r="F164" t="str">
            <v>上犹县</v>
          </cell>
          <cell r="G164" t="str">
            <v>油石乡</v>
          </cell>
          <cell r="H164" t="str">
            <v>水村村</v>
          </cell>
          <cell r="I164" t="str">
            <v>市定重点村</v>
          </cell>
          <cell r="J164" t="str">
            <v>脐橙基地基础设施建设，修建道路1.5千米</v>
          </cell>
          <cell r="K164" t="str">
            <v>千米</v>
          </cell>
          <cell r="L164">
            <v>1.5</v>
          </cell>
          <cell r="M164" t="str">
            <v>乡村建设项目</v>
          </cell>
          <cell r="N164" t="str">
            <v>农村基础设施</v>
          </cell>
          <cell r="O164" t="str">
            <v>产业路、资源路、旅游路建设</v>
          </cell>
          <cell r="P164" t="str">
            <v>乡村建设</v>
          </cell>
          <cell r="Q164">
            <v>48</v>
          </cell>
          <cell r="R164">
            <v>48</v>
          </cell>
          <cell r="U164" t="str">
            <v>据实补助</v>
          </cell>
        </row>
        <row r="165">
          <cell r="C165" t="str">
            <v>营前镇石溪村牛岗肚茶叶基地道路水沟建设</v>
          </cell>
          <cell r="D165" t="str">
            <v>新建</v>
          </cell>
          <cell r="E165" t="str">
            <v>2023年03月-2023年10月</v>
          </cell>
          <cell r="F165" t="str">
            <v>上犹县</v>
          </cell>
          <cell r="G165" t="str">
            <v>营前镇</v>
          </cell>
          <cell r="H165" t="str">
            <v>石溪村</v>
          </cell>
          <cell r="I165" t="str">
            <v>省定重点村</v>
          </cell>
          <cell r="J165" t="str">
            <v>道路建设约200米，水沟建设约1000米</v>
          </cell>
          <cell r="K165" t="str">
            <v>米</v>
          </cell>
          <cell r="L165" t="str">
            <v>1000</v>
          </cell>
          <cell r="M165" t="str">
            <v>乡村建设项目</v>
          </cell>
          <cell r="N165" t="str">
            <v>农村基础设施</v>
          </cell>
          <cell r="O165" t="str">
            <v>产业路、资源路、旅游路建设</v>
          </cell>
          <cell r="P165" t="str">
            <v>乡村建设</v>
          </cell>
          <cell r="Q165">
            <v>20</v>
          </cell>
          <cell r="R165">
            <v>20</v>
          </cell>
        </row>
        <row r="166">
          <cell r="C166" t="str">
            <v>水岩乡横岭脐橙基地二期道路建设</v>
          </cell>
          <cell r="D166" t="str">
            <v>续建</v>
          </cell>
          <cell r="E166" t="str">
            <v>2023年01月-2023年12月</v>
          </cell>
          <cell r="F166" t="str">
            <v>上犹县</v>
          </cell>
          <cell r="G166" t="str">
            <v>水岩乡</v>
          </cell>
          <cell r="H166" t="str">
            <v>横岭村</v>
          </cell>
          <cell r="I166" t="str">
            <v>否</v>
          </cell>
          <cell r="J166" t="str">
            <v>道路新建路基5公里</v>
          </cell>
          <cell r="K166" t="str">
            <v>公里</v>
          </cell>
          <cell r="L166" t="str">
            <v>5</v>
          </cell>
          <cell r="M166" t="str">
            <v>乡村建设项目</v>
          </cell>
          <cell r="N166" t="str">
            <v>农村基础设施</v>
          </cell>
          <cell r="O166" t="str">
            <v>产业路、资源路、旅游路建设</v>
          </cell>
          <cell r="P166" t="str">
            <v>乡村建设</v>
          </cell>
          <cell r="Q166">
            <v>60</v>
          </cell>
          <cell r="R166">
            <v>60</v>
          </cell>
        </row>
        <row r="167">
          <cell r="C167" t="str">
            <v>社溪镇江头村松山背二口塘果园道路建设</v>
          </cell>
          <cell r="D167" t="str">
            <v>新建</v>
          </cell>
          <cell r="E167" t="str">
            <v>2023年01月-2023年12月</v>
          </cell>
          <cell r="F167" t="str">
            <v>上犹县</v>
          </cell>
          <cell r="G167" t="str">
            <v>社溪镇</v>
          </cell>
          <cell r="H167" t="str">
            <v>江头村</v>
          </cell>
          <cell r="I167" t="str">
            <v>县定重点村</v>
          </cell>
          <cell r="J167" t="str">
            <v>果园道路硬化2100平方米</v>
          </cell>
          <cell r="K167" t="str">
            <v>平方米</v>
          </cell>
          <cell r="L167">
            <v>2100</v>
          </cell>
          <cell r="M167" t="str">
            <v>乡村建设项目</v>
          </cell>
          <cell r="N167" t="str">
            <v>农村基础设施</v>
          </cell>
          <cell r="O167" t="str">
            <v>产业路、资源路、旅游路建设</v>
          </cell>
          <cell r="P167" t="str">
            <v>乡村建设</v>
          </cell>
          <cell r="Q167">
            <v>30</v>
          </cell>
          <cell r="R167">
            <v>30</v>
          </cell>
        </row>
        <row r="168">
          <cell r="C168" t="str">
            <v>梅岭茶叶基地道路续建工程</v>
          </cell>
          <cell r="D168" t="str">
            <v>续建</v>
          </cell>
          <cell r="E168" t="str">
            <v>2023年01月-2023年12月</v>
          </cell>
          <cell r="F168" t="str">
            <v>上犹县</v>
          </cell>
          <cell r="G168" t="str">
            <v>安和乡</v>
          </cell>
          <cell r="H168" t="str">
            <v>陶朱村</v>
          </cell>
          <cell r="I168" t="str">
            <v>县定重点村</v>
          </cell>
          <cell r="J168" t="str">
            <v>18公分道路硬化5000平方米等</v>
          </cell>
          <cell r="K168" t="str">
            <v>平方米</v>
          </cell>
          <cell r="L168">
            <v>5000</v>
          </cell>
          <cell r="M168" t="str">
            <v>乡村建设项目</v>
          </cell>
          <cell r="N168" t="str">
            <v>农村基础设施</v>
          </cell>
          <cell r="O168" t="str">
            <v>产业路、资源路、旅游路建设</v>
          </cell>
          <cell r="P168" t="str">
            <v>乡村建设</v>
          </cell>
          <cell r="Q168">
            <v>100</v>
          </cell>
          <cell r="R168">
            <v>100</v>
          </cell>
          <cell r="U168" t="str">
            <v>据实补助</v>
          </cell>
        </row>
        <row r="169">
          <cell r="C169" t="str">
            <v>花园村茶叶基地道路建设</v>
          </cell>
          <cell r="D169" t="str">
            <v>新建</v>
          </cell>
          <cell r="E169" t="str">
            <v>2023年01月-2023年12月</v>
          </cell>
          <cell r="F169" t="str">
            <v>上犹县</v>
          </cell>
          <cell r="G169" t="str">
            <v>油石乡</v>
          </cell>
          <cell r="H169" t="str">
            <v>花园村</v>
          </cell>
          <cell r="I169" t="str">
            <v>省定重点村</v>
          </cell>
          <cell r="J169" t="str">
            <v>新建基地内道路0.6千米，宽5米</v>
          </cell>
          <cell r="K169" t="str">
            <v>千米</v>
          </cell>
          <cell r="L169">
            <v>0.6</v>
          </cell>
          <cell r="M169" t="str">
            <v>乡村建设项目</v>
          </cell>
          <cell r="N169" t="str">
            <v>农村基础设施</v>
          </cell>
          <cell r="O169" t="str">
            <v>产业路、资源路、旅游路建设</v>
          </cell>
          <cell r="P169" t="str">
            <v>乡村建设</v>
          </cell>
          <cell r="Q169">
            <v>48</v>
          </cell>
          <cell r="R169">
            <v>48</v>
          </cell>
          <cell r="U169" t="str">
            <v>据实补助</v>
          </cell>
        </row>
        <row r="170">
          <cell r="C170" t="str">
            <v>高基坪村水屋头生态养殖基地道路路基及硬化建设项目</v>
          </cell>
          <cell r="D170" t="str">
            <v>新建</v>
          </cell>
          <cell r="E170" t="str">
            <v>2023年1月-2023年12月</v>
          </cell>
          <cell r="F170" t="str">
            <v>上犹县</v>
          </cell>
          <cell r="G170" t="str">
            <v>紫阳乡</v>
          </cell>
          <cell r="H170" t="str">
            <v>高基坪村</v>
          </cell>
          <cell r="I170" t="str">
            <v>省定
重点村</v>
          </cell>
          <cell r="J170" t="str">
            <v>产业道路硬化长约4500平方米，路基建设长约3000米，平均宽3米等</v>
          </cell>
          <cell r="K170" t="str">
            <v>平方米</v>
          </cell>
          <cell r="L170">
            <v>4500</v>
          </cell>
          <cell r="M170" t="str">
            <v>乡村建设项目</v>
          </cell>
          <cell r="N170" t="str">
            <v>农村基础设施</v>
          </cell>
          <cell r="O170" t="str">
            <v>产业路、资源路、旅游路建设</v>
          </cell>
          <cell r="P170" t="str">
            <v>乡村建设</v>
          </cell>
          <cell r="Q170">
            <v>85</v>
          </cell>
          <cell r="R170">
            <v>85</v>
          </cell>
        </row>
        <row r="171">
          <cell r="Q171">
            <v>763</v>
          </cell>
          <cell r="R171">
            <v>763</v>
          </cell>
          <cell r="S171">
            <v>0</v>
          </cell>
          <cell r="T171">
            <v>0</v>
          </cell>
        </row>
        <row r="172">
          <cell r="C172" t="str">
            <v>茶坑村林道维修及边沟建设项目</v>
          </cell>
          <cell r="D172" t="str">
            <v>新建</v>
          </cell>
          <cell r="E172" t="str">
            <v>2023年1月-2023年12月</v>
          </cell>
          <cell r="F172" t="str">
            <v>上犹县</v>
          </cell>
          <cell r="G172" t="str">
            <v>陡水镇</v>
          </cell>
          <cell r="H172" t="str">
            <v>茶坑村</v>
          </cell>
          <cell r="I172" t="str">
            <v>省定重点村</v>
          </cell>
          <cell r="J172" t="str">
            <v>拓宽2.5公里林道及维修，宽3.5米，以及边沟、护坡等其他环境整治配套设施。</v>
          </cell>
          <cell r="K172" t="str">
            <v>公里</v>
          </cell>
          <cell r="L172" t="str">
            <v>2.5</v>
          </cell>
          <cell r="M172" t="str">
            <v>乡村建设项目</v>
          </cell>
          <cell r="N172" t="str">
            <v>农村基础设施</v>
          </cell>
          <cell r="O172" t="str">
            <v>其他</v>
          </cell>
          <cell r="P172" t="str">
            <v>农村基础设施</v>
          </cell>
          <cell r="Q172">
            <v>50</v>
          </cell>
          <cell r="R172">
            <v>50</v>
          </cell>
          <cell r="U172" t="str">
            <v>据实补助</v>
          </cell>
        </row>
        <row r="173">
          <cell r="C173" t="str">
            <v>新桥防护堤建设</v>
          </cell>
          <cell r="D173" t="str">
            <v>新建</v>
          </cell>
          <cell r="E173" t="str">
            <v>2023年01月-2023年12月</v>
          </cell>
          <cell r="F173" t="str">
            <v>上犹县</v>
          </cell>
          <cell r="G173" t="str">
            <v>平富乡</v>
          </cell>
          <cell r="H173" t="str">
            <v>庄前村</v>
          </cell>
          <cell r="I173" t="str">
            <v>省定重点村</v>
          </cell>
          <cell r="J173" t="str">
            <v>防护堤800米、宽1米、高2.5米</v>
          </cell>
          <cell r="K173" t="str">
            <v>千米</v>
          </cell>
          <cell r="L173">
            <v>0.4</v>
          </cell>
          <cell r="M173" t="str">
            <v>乡村建设项目</v>
          </cell>
          <cell r="N173" t="str">
            <v>农村基础设施</v>
          </cell>
          <cell r="O173" t="str">
            <v>其他</v>
          </cell>
          <cell r="P173" t="str">
            <v>巩固脱贫攻坚成果</v>
          </cell>
          <cell r="Q173">
            <v>100</v>
          </cell>
          <cell r="R173">
            <v>100</v>
          </cell>
          <cell r="U173" t="str">
            <v>据实补助</v>
          </cell>
        </row>
        <row r="174">
          <cell r="C174" t="str">
            <v>向前村二卡水组水毁修复</v>
          </cell>
          <cell r="D174" t="str">
            <v>新建</v>
          </cell>
          <cell r="E174" t="str">
            <v>2023年01月-2023年12月</v>
          </cell>
          <cell r="F174" t="str">
            <v>上犹县</v>
          </cell>
          <cell r="G174" t="str">
            <v>平富乡</v>
          </cell>
          <cell r="H174" t="str">
            <v>向前村</v>
          </cell>
          <cell r="I174" t="str">
            <v>否</v>
          </cell>
          <cell r="J174" t="str">
            <v>修建河堤、堡坎100立方米，硬化道路500平方米等基础设施建设</v>
          </cell>
          <cell r="K174" t="str">
            <v>平方米</v>
          </cell>
          <cell r="L174">
            <v>500</v>
          </cell>
          <cell r="M174" t="str">
            <v>乡村建设项目</v>
          </cell>
          <cell r="N174" t="str">
            <v>农村基础设施</v>
          </cell>
          <cell r="O174" t="str">
            <v>其他</v>
          </cell>
          <cell r="P174" t="str">
            <v>乡村建设</v>
          </cell>
          <cell r="Q174">
            <v>25</v>
          </cell>
          <cell r="R174">
            <v>25</v>
          </cell>
          <cell r="U174" t="str">
            <v>据实补助</v>
          </cell>
        </row>
        <row r="175">
          <cell r="C175" t="str">
            <v>庄坑通村公路堡坎</v>
          </cell>
          <cell r="D175" t="str">
            <v>新建</v>
          </cell>
          <cell r="E175" t="str">
            <v>2023年01月-2023年12月</v>
          </cell>
          <cell r="F175" t="str">
            <v>上犹县</v>
          </cell>
          <cell r="G175" t="str">
            <v>平富乡</v>
          </cell>
          <cell r="H175" t="str">
            <v>庄坑村</v>
          </cell>
          <cell r="I175" t="str">
            <v>县定重点村</v>
          </cell>
          <cell r="J175" t="str">
            <v>浇筑护坡长25米，均宽1.5米，高3.5米</v>
          </cell>
          <cell r="K175" t="str">
            <v>立方米</v>
          </cell>
          <cell r="L175">
            <v>132</v>
          </cell>
          <cell r="M175" t="str">
            <v>乡村建设项目</v>
          </cell>
          <cell r="N175" t="str">
            <v>农村基础设施</v>
          </cell>
          <cell r="O175" t="str">
            <v>其他</v>
          </cell>
          <cell r="P175" t="str">
            <v>巩固脱贫攻坚成果</v>
          </cell>
          <cell r="Q175">
            <v>14</v>
          </cell>
          <cell r="R175">
            <v>14</v>
          </cell>
          <cell r="U175" t="str">
            <v>据实补助</v>
          </cell>
        </row>
        <row r="176">
          <cell r="C176" t="str">
            <v>信地蓝屋片基础设施建设</v>
          </cell>
          <cell r="D176" t="str">
            <v>新建</v>
          </cell>
          <cell r="E176" t="str">
            <v>2023年01月-2023年12月</v>
          </cell>
          <cell r="F176" t="str">
            <v>上犹县</v>
          </cell>
          <cell r="G176" t="str">
            <v>平富乡</v>
          </cell>
          <cell r="H176" t="str">
            <v>信地畲族村</v>
          </cell>
          <cell r="I176" t="str">
            <v>省定重点村</v>
          </cell>
          <cell r="J176" t="str">
            <v>堡坎900立方米、2米*3.5米桥梁一座、路面硬化300平方米</v>
          </cell>
          <cell r="K176" t="str">
            <v>立方米</v>
          </cell>
          <cell r="L176">
            <v>900</v>
          </cell>
          <cell r="M176" t="str">
            <v>乡村建设项目</v>
          </cell>
          <cell r="N176" t="str">
            <v>农村基础设施</v>
          </cell>
          <cell r="O176" t="str">
            <v>其他</v>
          </cell>
          <cell r="P176" t="str">
            <v>巩固脱贫攻坚成果</v>
          </cell>
          <cell r="Q176">
            <v>50</v>
          </cell>
          <cell r="R176">
            <v>50</v>
          </cell>
        </row>
        <row r="177">
          <cell r="C177" t="str">
            <v>茶坑村塅心桥梁维修项目</v>
          </cell>
          <cell r="D177" t="str">
            <v>新建</v>
          </cell>
          <cell r="E177" t="str">
            <v>2023年01月-2023年12月</v>
          </cell>
          <cell r="F177" t="str">
            <v>上犹县</v>
          </cell>
          <cell r="G177" t="str">
            <v>水岩乡</v>
          </cell>
          <cell r="H177" t="str">
            <v>茶坑村</v>
          </cell>
          <cell r="I177" t="str">
            <v>县定重点村</v>
          </cell>
          <cell r="J177" t="str">
            <v>长7米，宽5米桥梁一座</v>
          </cell>
          <cell r="K177" t="str">
            <v>千米</v>
          </cell>
          <cell r="L177" t="str">
            <v>0.007</v>
          </cell>
          <cell r="M177" t="str">
            <v>乡村建设项目</v>
          </cell>
          <cell r="N177" t="str">
            <v>农村基础设施</v>
          </cell>
          <cell r="O177" t="str">
            <v>其他</v>
          </cell>
          <cell r="P177" t="str">
            <v>巩固脱贫攻坚成果</v>
          </cell>
          <cell r="Q177">
            <v>15</v>
          </cell>
          <cell r="R177">
            <v>15</v>
          </cell>
          <cell r="U177" t="str">
            <v>据实补助</v>
          </cell>
        </row>
        <row r="178">
          <cell r="C178" t="str">
            <v>铁石村狮形片基础照明项目</v>
          </cell>
          <cell r="D178" t="str">
            <v>新建</v>
          </cell>
          <cell r="E178" t="str">
            <v>2023年01月-2023年12月</v>
          </cell>
          <cell r="F178" t="str">
            <v>上犹县</v>
          </cell>
          <cell r="G178" t="str">
            <v>水岩乡</v>
          </cell>
          <cell r="H178" t="str">
            <v>铁石村</v>
          </cell>
          <cell r="I178" t="str">
            <v>否</v>
          </cell>
          <cell r="J178" t="str">
            <v>公共基础照明30盏</v>
          </cell>
          <cell r="K178" t="str">
            <v>盏</v>
          </cell>
          <cell r="L178">
            <v>30</v>
          </cell>
          <cell r="M178" t="str">
            <v>乡村建设项目</v>
          </cell>
          <cell r="N178" t="str">
            <v>农村基础设施</v>
          </cell>
          <cell r="O178" t="str">
            <v>其他</v>
          </cell>
          <cell r="P178" t="str">
            <v>乡村建设</v>
          </cell>
          <cell r="Q178">
            <v>12</v>
          </cell>
          <cell r="R178">
            <v>12</v>
          </cell>
          <cell r="U178" t="str">
            <v>据实补助</v>
          </cell>
        </row>
        <row r="179">
          <cell r="C179" t="str">
            <v>横岭村中心片照明工程</v>
          </cell>
          <cell r="D179" t="str">
            <v>新建</v>
          </cell>
          <cell r="E179" t="str">
            <v>2023.1-2023.12</v>
          </cell>
          <cell r="F179" t="str">
            <v>上犹县</v>
          </cell>
          <cell r="G179" t="str">
            <v>水岩乡</v>
          </cell>
          <cell r="H179" t="str">
            <v>横岭村</v>
          </cell>
          <cell r="I179" t="str">
            <v>否</v>
          </cell>
          <cell r="J179" t="str">
            <v>安装路灯约60盏</v>
          </cell>
          <cell r="K179" t="str">
            <v>盏</v>
          </cell>
          <cell r="L179">
            <v>60</v>
          </cell>
          <cell r="M179" t="str">
            <v>乡村建设项目</v>
          </cell>
          <cell r="N179" t="str">
            <v>农村基础设施</v>
          </cell>
          <cell r="O179" t="str">
            <v>其他</v>
          </cell>
          <cell r="P179" t="str">
            <v>乡村建设</v>
          </cell>
          <cell r="Q179">
            <v>20</v>
          </cell>
          <cell r="R179">
            <v>20</v>
          </cell>
        </row>
        <row r="180">
          <cell r="C180" t="str">
            <v>打鹿仚罗西坑道路硬化</v>
          </cell>
          <cell r="D180" t="str">
            <v>新建</v>
          </cell>
          <cell r="E180" t="str">
            <v>2023.1-2023.7</v>
          </cell>
          <cell r="F180" t="str">
            <v>上犹县</v>
          </cell>
          <cell r="G180" t="str">
            <v>安和乡</v>
          </cell>
          <cell r="H180" t="str">
            <v>鄱塘村</v>
          </cell>
          <cell r="I180" t="str">
            <v>县定重
点村</v>
          </cell>
          <cell r="J180" t="str">
            <v>硬化15公分入户路约1600平方米等</v>
          </cell>
          <cell r="K180" t="str">
            <v>平方米</v>
          </cell>
          <cell r="L180">
            <v>1600</v>
          </cell>
          <cell r="M180" t="str">
            <v>乡村建设项目</v>
          </cell>
          <cell r="N180" t="str">
            <v>农村基础设施</v>
          </cell>
          <cell r="O180" t="str">
            <v>其他</v>
          </cell>
          <cell r="P180" t="str">
            <v>巩固脱贫攻坚成果</v>
          </cell>
          <cell r="Q180">
            <v>25</v>
          </cell>
          <cell r="R180">
            <v>25</v>
          </cell>
          <cell r="U180" t="str">
            <v>据实补助</v>
          </cell>
        </row>
        <row r="181">
          <cell r="C181" t="str">
            <v>蔬菜基地设施完善</v>
          </cell>
          <cell r="D181" t="str">
            <v>新建</v>
          </cell>
          <cell r="E181" t="str">
            <v>2023年01月-2023年12月</v>
          </cell>
          <cell r="F181" t="str">
            <v>上犹县</v>
          </cell>
          <cell r="G181" t="str">
            <v>安和乡</v>
          </cell>
          <cell r="H181" t="str">
            <v>富湾村</v>
          </cell>
          <cell r="I181" t="str">
            <v>省定重点村</v>
          </cell>
          <cell r="J181" t="str">
            <v>新建河堤200立方米等</v>
          </cell>
          <cell r="K181" t="str">
            <v>立方米</v>
          </cell>
          <cell r="L181">
            <v>200</v>
          </cell>
          <cell r="M181" t="str">
            <v>乡村建设项目</v>
          </cell>
          <cell r="N181" t="str">
            <v>农村基础设施</v>
          </cell>
          <cell r="O181" t="str">
            <v>其他</v>
          </cell>
          <cell r="P181" t="str">
            <v>乡村建设</v>
          </cell>
          <cell r="Q181">
            <v>40</v>
          </cell>
          <cell r="R181">
            <v>40</v>
          </cell>
          <cell r="U181" t="str">
            <v>据实补助</v>
          </cell>
        </row>
        <row r="182">
          <cell r="C182" t="str">
            <v>陶朱村桥梁建设项目</v>
          </cell>
          <cell r="D182" t="str">
            <v>新建</v>
          </cell>
          <cell r="E182" t="str">
            <v>2023年01月-2023年12月</v>
          </cell>
          <cell r="F182" t="str">
            <v>上犹县</v>
          </cell>
          <cell r="G182" t="str">
            <v>安和乡</v>
          </cell>
          <cell r="H182" t="str">
            <v>陶朱村</v>
          </cell>
          <cell r="I182" t="str">
            <v>县定重点村</v>
          </cell>
          <cell r="J182" t="str">
            <v>建设桥梁2座</v>
          </cell>
          <cell r="K182" t="str">
            <v>千米</v>
          </cell>
          <cell r="L182">
            <v>0.01</v>
          </cell>
          <cell r="M182" t="str">
            <v>乡村建设项目</v>
          </cell>
          <cell r="N182" t="str">
            <v>农村基础设施</v>
          </cell>
          <cell r="O182" t="str">
            <v>其他</v>
          </cell>
          <cell r="P182" t="str">
            <v>乡村建设</v>
          </cell>
          <cell r="Q182">
            <v>15</v>
          </cell>
          <cell r="R182">
            <v>15</v>
          </cell>
          <cell r="U182" t="str">
            <v>据实补助</v>
          </cell>
        </row>
        <row r="183">
          <cell r="C183" t="str">
            <v>石崇村河堤加固项目</v>
          </cell>
          <cell r="D183" t="str">
            <v>新建</v>
          </cell>
          <cell r="E183" t="str">
            <v>2023年01月-2023年12月</v>
          </cell>
          <cell r="F183" t="str">
            <v>上犹县</v>
          </cell>
          <cell r="G183" t="str">
            <v>社溪镇</v>
          </cell>
          <cell r="H183" t="str">
            <v>石崇村</v>
          </cell>
          <cell r="I183" t="str">
            <v>省定重点村</v>
          </cell>
          <cell r="J183" t="str">
            <v>400米河堤土坝加固及水渠400米</v>
          </cell>
          <cell r="K183" t="str">
            <v>米</v>
          </cell>
          <cell r="L183">
            <v>400</v>
          </cell>
          <cell r="M183" t="str">
            <v>乡村建设项目</v>
          </cell>
          <cell r="N183" t="str">
            <v>农村基础设施</v>
          </cell>
          <cell r="O183" t="str">
            <v>其他</v>
          </cell>
          <cell r="P183" t="str">
            <v>乡村建设</v>
          </cell>
          <cell r="Q183">
            <v>35</v>
          </cell>
          <cell r="R183">
            <v>35</v>
          </cell>
        </row>
        <row r="184">
          <cell r="C184" t="str">
            <v>社溪镇蓝田村洞下防洪堤建设项目</v>
          </cell>
          <cell r="D184" t="str">
            <v>新建</v>
          </cell>
          <cell r="E184" t="str">
            <v>2023年01月-2023年12月</v>
          </cell>
          <cell r="F184" t="str">
            <v>上犹县</v>
          </cell>
          <cell r="G184" t="str">
            <v>社溪镇</v>
          </cell>
          <cell r="H184" t="str">
            <v>蓝田村</v>
          </cell>
          <cell r="I184" t="str">
            <v>省定重点村</v>
          </cell>
          <cell r="J184" t="str">
            <v>防洪堤550立方米</v>
          </cell>
          <cell r="K184" t="str">
            <v>立方米</v>
          </cell>
          <cell r="L184">
            <v>550</v>
          </cell>
          <cell r="M184" t="str">
            <v>乡村建设项目</v>
          </cell>
          <cell r="N184" t="str">
            <v>农村基础设施</v>
          </cell>
          <cell r="O184" t="str">
            <v>其他</v>
          </cell>
          <cell r="P184" t="str">
            <v>巩固脱贫攻坚成果</v>
          </cell>
          <cell r="Q184">
            <v>30</v>
          </cell>
          <cell r="R184">
            <v>30</v>
          </cell>
          <cell r="U184" t="str">
            <v>据实补助</v>
          </cell>
        </row>
        <row r="185">
          <cell r="C185" t="str">
            <v>水头村蔬菜基地护坡建设</v>
          </cell>
          <cell r="D185" t="str">
            <v>新建</v>
          </cell>
          <cell r="E185" t="str">
            <v>2023年01月-2023年12月</v>
          </cell>
          <cell r="F185" t="str">
            <v>上犹县</v>
          </cell>
          <cell r="G185" t="str">
            <v>双溪乡</v>
          </cell>
          <cell r="H185" t="str">
            <v>水头村</v>
          </cell>
          <cell r="I185" t="str">
            <v>县定重点村</v>
          </cell>
          <cell r="J185" t="str">
            <v>新建水头村蔬菜基地护坡约800立方米等</v>
          </cell>
          <cell r="K185" t="str">
            <v>立方米</v>
          </cell>
          <cell r="L185">
            <v>800</v>
          </cell>
          <cell r="M185" t="str">
            <v>乡村建设项目</v>
          </cell>
          <cell r="N185" t="str">
            <v>农村基础设施</v>
          </cell>
          <cell r="O185" t="str">
            <v>其他</v>
          </cell>
          <cell r="P185" t="str">
            <v>巩固脱贫攻坚成果</v>
          </cell>
          <cell r="Q185">
            <v>30</v>
          </cell>
          <cell r="R185">
            <v>30</v>
          </cell>
          <cell r="U185" t="str">
            <v>据实补助</v>
          </cell>
        </row>
        <row r="186">
          <cell r="C186" t="str">
            <v>水头村祠堂组道路建设</v>
          </cell>
          <cell r="D186" t="str">
            <v>新建</v>
          </cell>
          <cell r="E186" t="str">
            <v>2023年01月-2023年12月</v>
          </cell>
          <cell r="F186" t="str">
            <v>上犹县</v>
          </cell>
          <cell r="G186" t="str">
            <v>双溪乡</v>
          </cell>
          <cell r="H186" t="str">
            <v>水头村</v>
          </cell>
          <cell r="I186" t="str">
            <v>县定重点村</v>
          </cell>
          <cell r="J186" t="str">
            <v>硬化水头村祠堂组道路800平方米、水沟100米等</v>
          </cell>
          <cell r="K186" t="str">
            <v>平方米</v>
          </cell>
          <cell r="L186">
            <v>800</v>
          </cell>
          <cell r="M186" t="str">
            <v>乡村建设项目</v>
          </cell>
          <cell r="N186" t="str">
            <v>农村基础设施</v>
          </cell>
          <cell r="O186" t="str">
            <v>其他</v>
          </cell>
          <cell r="P186" t="str">
            <v>巩固脱贫攻坚成果</v>
          </cell>
          <cell r="Q186">
            <v>15</v>
          </cell>
          <cell r="R186">
            <v>15</v>
          </cell>
        </row>
        <row r="187">
          <cell r="C187" t="str">
            <v>卢阳村河堤建设工程</v>
          </cell>
          <cell r="D187" t="str">
            <v>新建</v>
          </cell>
          <cell r="E187" t="str">
            <v>2023年01月-2023年12月</v>
          </cell>
          <cell r="F187" t="str">
            <v>上犹县</v>
          </cell>
          <cell r="G187" t="str">
            <v>双溪乡</v>
          </cell>
          <cell r="H187" t="str">
            <v>卢阳村</v>
          </cell>
          <cell r="I187" t="str">
            <v>县定重点村</v>
          </cell>
          <cell r="J187" t="str">
            <v>新建河堤堡坎1000立法米、河道整治及配套设施等</v>
          </cell>
          <cell r="K187" t="str">
            <v>立方米</v>
          </cell>
          <cell r="L187">
            <v>1000</v>
          </cell>
          <cell r="M187" t="str">
            <v>乡村建设项目</v>
          </cell>
          <cell r="N187" t="str">
            <v>农村基础设施</v>
          </cell>
          <cell r="O187" t="str">
            <v>其他</v>
          </cell>
          <cell r="P187" t="str">
            <v>巩固脱贫攻坚成果</v>
          </cell>
          <cell r="Q187">
            <v>60</v>
          </cell>
          <cell r="R187">
            <v>60</v>
          </cell>
        </row>
        <row r="188">
          <cell r="C188" t="str">
            <v>坑中村前进组河堤加固工程</v>
          </cell>
          <cell r="D188" t="str">
            <v>新建</v>
          </cell>
          <cell r="E188" t="str">
            <v>2023.01-2023.12</v>
          </cell>
          <cell r="F188" t="str">
            <v>上犹县</v>
          </cell>
          <cell r="G188" t="str">
            <v>黄埠镇</v>
          </cell>
          <cell r="H188" t="str">
            <v>坑中村</v>
          </cell>
          <cell r="I188" t="str">
            <v>省定重点村</v>
          </cell>
          <cell r="J188" t="str">
            <v>河堤建设100米，混凝土硬化面积1000平方米及其他配套设施建设等</v>
          </cell>
          <cell r="K188" t="str">
            <v>平方米</v>
          </cell>
          <cell r="L188">
            <v>1000</v>
          </cell>
          <cell r="M188" t="str">
            <v>乡村建设项目</v>
          </cell>
          <cell r="N188" t="str">
            <v>农村基础设施</v>
          </cell>
          <cell r="O188" t="str">
            <v>其他</v>
          </cell>
          <cell r="P188" t="str">
            <v>乡村建设</v>
          </cell>
          <cell r="Q188">
            <v>100</v>
          </cell>
          <cell r="R188">
            <v>100</v>
          </cell>
          <cell r="U188" t="str">
            <v>据实补助</v>
          </cell>
        </row>
        <row r="189">
          <cell r="C189" t="str">
            <v>水陂村配套基础设施建设</v>
          </cell>
          <cell r="D189" t="str">
            <v>新建</v>
          </cell>
          <cell r="E189" t="str">
            <v>2023年01月-2023年12月</v>
          </cell>
          <cell r="F189" t="str">
            <v>上犹县</v>
          </cell>
          <cell r="G189" t="str">
            <v>梅水乡</v>
          </cell>
          <cell r="H189" t="str">
            <v>水陂村</v>
          </cell>
          <cell r="I189" t="str">
            <v>省定重点村</v>
          </cell>
          <cell r="J189" t="str">
            <v>沟渠建设1500米，道路维修900平方米，河堤建设350米等</v>
          </cell>
          <cell r="K189" t="str">
            <v>米</v>
          </cell>
          <cell r="L189">
            <v>150</v>
          </cell>
          <cell r="M189" t="str">
            <v>乡村建设项目</v>
          </cell>
          <cell r="N189" t="str">
            <v>农村基础设施</v>
          </cell>
          <cell r="O189" t="str">
            <v>其他</v>
          </cell>
          <cell r="P189" t="str">
            <v>乡村建设</v>
          </cell>
          <cell r="Q189">
            <v>60</v>
          </cell>
          <cell r="R189">
            <v>60</v>
          </cell>
        </row>
        <row r="190">
          <cell r="C190" t="str">
            <v>双溪乡大石门村水坑组河堤建设</v>
          </cell>
          <cell r="D190" t="str">
            <v>新建</v>
          </cell>
          <cell r="E190" t="str">
            <v>2023年01月-2023年12月</v>
          </cell>
          <cell r="F190" t="str">
            <v>上犹县</v>
          </cell>
          <cell r="G190" t="str">
            <v>双溪乡</v>
          </cell>
          <cell r="H190" t="str">
            <v>大石门村</v>
          </cell>
          <cell r="I190" t="str">
            <v>省定重点村</v>
          </cell>
          <cell r="J190" t="str">
            <v>新建河堤堡坎200米、河道整治及配套设施等</v>
          </cell>
          <cell r="K190" t="str">
            <v>千米</v>
          </cell>
          <cell r="L190">
            <v>0.2</v>
          </cell>
          <cell r="M190" t="str">
            <v>乡村建设项目</v>
          </cell>
          <cell r="N190" t="str">
            <v>农村基础设施</v>
          </cell>
          <cell r="O190" t="str">
            <v>其他</v>
          </cell>
          <cell r="P190" t="str">
            <v>巩固脱贫攻坚成果</v>
          </cell>
          <cell r="Q190">
            <v>30</v>
          </cell>
          <cell r="R190">
            <v>30</v>
          </cell>
        </row>
        <row r="191">
          <cell r="C191" t="str">
            <v>油石乡大小元村老屋、栋子组桥梁</v>
          </cell>
          <cell r="D191" t="str">
            <v>新建</v>
          </cell>
          <cell r="E191" t="str">
            <v>2023.1-2023.12</v>
          </cell>
          <cell r="F191" t="str">
            <v>上犹县</v>
          </cell>
          <cell r="G191" t="str">
            <v>油石乡</v>
          </cell>
          <cell r="H191" t="str">
            <v>大小元</v>
          </cell>
          <cell r="I191" t="str">
            <v>否</v>
          </cell>
          <cell r="J191" t="str">
            <v>新建桥梁1座，长6米，宽3.5米</v>
          </cell>
          <cell r="K191" t="str">
            <v>平方米</v>
          </cell>
          <cell r="L191">
            <v>1000</v>
          </cell>
          <cell r="M191" t="str">
            <v>乡村建设项目</v>
          </cell>
          <cell r="N191" t="str">
            <v>农村基础设施</v>
          </cell>
          <cell r="O191" t="str">
            <v>其他</v>
          </cell>
          <cell r="P191" t="str">
            <v>乡村建设</v>
          </cell>
          <cell r="Q191">
            <v>8</v>
          </cell>
          <cell r="R191">
            <v>8</v>
          </cell>
        </row>
        <row r="192">
          <cell r="C192" t="str">
            <v>营前镇石溪村红星组护坡沟渠建设</v>
          </cell>
          <cell r="D192" t="str">
            <v>新建</v>
          </cell>
          <cell r="E192" t="str">
            <v>2023.1-2023.12</v>
          </cell>
          <cell r="F192" t="str">
            <v>上犹县</v>
          </cell>
          <cell r="G192" t="str">
            <v>营前镇</v>
          </cell>
          <cell r="H192" t="str">
            <v>石溪村</v>
          </cell>
          <cell r="I192" t="str">
            <v>省定
重点村</v>
          </cell>
          <cell r="J192" t="str">
            <v>道路护坡修复约260立方米，沟渠建设约120米</v>
          </cell>
          <cell r="K192" t="str">
            <v>立方米</v>
          </cell>
          <cell r="L192" t="str">
            <v>260</v>
          </cell>
          <cell r="M192" t="str">
            <v>乡村建设项目</v>
          </cell>
          <cell r="N192" t="str">
            <v>农村基础设施</v>
          </cell>
          <cell r="O192" t="str">
            <v>其他</v>
          </cell>
          <cell r="P192" t="str">
            <v>乡村建设</v>
          </cell>
          <cell r="Q192">
            <v>20</v>
          </cell>
          <cell r="R192">
            <v>20</v>
          </cell>
        </row>
        <row r="193">
          <cell r="C193" t="str">
            <v>竹山村隔仔水稻基地配套基础设施建设</v>
          </cell>
          <cell r="D193" t="str">
            <v>新建</v>
          </cell>
          <cell r="E193" t="str">
            <v>2023.1-2023.12</v>
          </cell>
          <cell r="F193" t="str">
            <v>上犹县</v>
          </cell>
          <cell r="G193" t="str">
            <v>梅水乡</v>
          </cell>
          <cell r="H193" t="str">
            <v>竹山村</v>
          </cell>
          <cell r="I193" t="str">
            <v>县定重点村</v>
          </cell>
          <cell r="J193" t="str">
            <v>新建桥梁一座，长7米，宽3.5米</v>
          </cell>
          <cell r="K193" t="str">
            <v>米</v>
          </cell>
          <cell r="L193">
            <v>7</v>
          </cell>
          <cell r="M193" t="str">
            <v>乡村建设项目</v>
          </cell>
          <cell r="N193" t="str">
            <v>农村基础设施</v>
          </cell>
          <cell r="O193" t="str">
            <v>其他</v>
          </cell>
          <cell r="P193" t="str">
            <v>乡村建设</v>
          </cell>
          <cell r="Q193">
            <v>9</v>
          </cell>
          <cell r="R193">
            <v>9</v>
          </cell>
          <cell r="U193" t="str">
            <v>据实补助</v>
          </cell>
        </row>
        <row r="194">
          <cell r="Q194">
            <v>1821</v>
          </cell>
          <cell r="R194">
            <v>40</v>
          </cell>
          <cell r="S194">
            <v>1781</v>
          </cell>
          <cell r="T194">
            <v>0</v>
          </cell>
        </row>
        <row r="195">
          <cell r="C195" t="str">
            <v>村庄长效管护</v>
          </cell>
          <cell r="D195" t="str">
            <v>新建</v>
          </cell>
          <cell r="E195" t="str">
            <v>2023年01月-2023年12月</v>
          </cell>
          <cell r="F195" t="str">
            <v>上犹县</v>
          </cell>
          <cell r="G195" t="str">
            <v>各乡镇</v>
          </cell>
          <cell r="H195" t="str">
            <v>各村</v>
          </cell>
          <cell r="I195" t="str">
            <v>是</v>
          </cell>
          <cell r="J195" t="str">
            <v>对全县131个行政村村内垃圾清运约1000吨，对2000公里道路及河道进行清扫等。</v>
          </cell>
          <cell r="K195" t="str">
            <v>吨</v>
          </cell>
          <cell r="L195">
            <v>1000</v>
          </cell>
          <cell r="M195" t="str">
            <v>乡村建设项目</v>
          </cell>
          <cell r="N195" t="str">
            <v>人居环境整治</v>
          </cell>
          <cell r="O195" t="str">
            <v>村容村貌提升</v>
          </cell>
          <cell r="P195" t="str">
            <v>乡村建设</v>
          </cell>
          <cell r="Q195">
            <v>131</v>
          </cell>
          <cell r="R195">
            <v>0</v>
          </cell>
          <cell r="S195">
            <v>131</v>
          </cell>
          <cell r="T195">
            <v>0</v>
          </cell>
          <cell r="U195" t="str">
            <v>据实补助</v>
          </cell>
        </row>
        <row r="196">
          <cell r="C196" t="str">
            <v>红星村鱼梁坑建设点</v>
          </cell>
          <cell r="D196" t="str">
            <v>新建</v>
          </cell>
          <cell r="E196" t="str">
            <v>2023年01月-2023年12月</v>
          </cell>
          <cell r="F196" t="str">
            <v>上犹县</v>
          </cell>
          <cell r="G196" t="str">
            <v>陡水镇</v>
          </cell>
          <cell r="H196" t="str">
            <v>红星村</v>
          </cell>
          <cell r="I196" t="str">
            <v>县定重点村</v>
          </cell>
          <cell r="J196" t="str">
            <v>入户路硬化300米，余坪硬化500㎡，河堤及生产便道硬化300米，以及环境整治等基础设施建设</v>
          </cell>
          <cell r="K196" t="str">
            <v>千米</v>
          </cell>
          <cell r="L196">
            <v>0.3</v>
          </cell>
          <cell r="M196" t="str">
            <v>乡村建设项目</v>
          </cell>
          <cell r="N196" t="str">
            <v>人居环境整治</v>
          </cell>
          <cell r="O196" t="str">
            <v>村容村貌提升</v>
          </cell>
          <cell r="P196" t="str">
            <v>巩固脱贫攻坚成果</v>
          </cell>
          <cell r="Q196">
            <v>30</v>
          </cell>
          <cell r="S196">
            <v>30</v>
          </cell>
          <cell r="U196" t="str">
            <v>据实补助</v>
          </cell>
        </row>
        <row r="197">
          <cell r="C197" t="str">
            <v>陡水镇茶坑村禾稿水口片建设点</v>
          </cell>
          <cell r="D197" t="str">
            <v>新建</v>
          </cell>
          <cell r="E197" t="str">
            <v>2023年01月-2023年12月</v>
          </cell>
          <cell r="F197" t="str">
            <v>上犹县</v>
          </cell>
          <cell r="G197" t="str">
            <v>陡水镇</v>
          </cell>
          <cell r="H197" t="str">
            <v>茶坑村</v>
          </cell>
          <cell r="I197" t="str">
            <v>省定重点村</v>
          </cell>
          <cell r="J197" t="str">
            <v>硬化余坪、道路约1000平方米，排水排污沟1000米，以及环境整治等基础设施建设</v>
          </cell>
          <cell r="K197" t="str">
            <v>千米</v>
          </cell>
          <cell r="L197">
            <v>1</v>
          </cell>
          <cell r="M197" t="str">
            <v>乡村建设项目</v>
          </cell>
          <cell r="N197" t="str">
            <v>人居环境整治</v>
          </cell>
          <cell r="O197" t="str">
            <v>村容村貌提升</v>
          </cell>
          <cell r="P197" t="str">
            <v>巩固脱贫攻坚成果</v>
          </cell>
          <cell r="Q197">
            <v>30</v>
          </cell>
          <cell r="S197">
            <v>30</v>
          </cell>
          <cell r="U197" t="str">
            <v>据实补助</v>
          </cell>
        </row>
        <row r="198">
          <cell r="C198" t="str">
            <v>庄前村乡村振兴示范点</v>
          </cell>
          <cell r="D198" t="str">
            <v>新建</v>
          </cell>
          <cell r="E198" t="str">
            <v>2023年01月-2023年12月</v>
          </cell>
          <cell r="F198" t="str">
            <v>上犹县</v>
          </cell>
          <cell r="G198" t="str">
            <v>平富乡</v>
          </cell>
          <cell r="H198" t="str">
            <v>庄前村</v>
          </cell>
          <cell r="I198" t="str">
            <v>省定重点村</v>
          </cell>
          <cell r="J198" t="str">
            <v>房屋整治1200平方米，环境整治等</v>
          </cell>
          <cell r="K198" t="str">
            <v>平方米</v>
          </cell>
          <cell r="L198">
            <v>1200</v>
          </cell>
          <cell r="M198" t="str">
            <v>乡村建设项目</v>
          </cell>
          <cell r="N198" t="str">
            <v>人居环境整治</v>
          </cell>
          <cell r="O198" t="str">
            <v>村容村貌提升</v>
          </cell>
          <cell r="P198" t="str">
            <v>巩固脱贫攻坚成果</v>
          </cell>
          <cell r="Q198">
            <v>25</v>
          </cell>
          <cell r="S198">
            <v>25</v>
          </cell>
          <cell r="U198" t="str">
            <v>据实补助</v>
          </cell>
        </row>
        <row r="199">
          <cell r="C199" t="str">
            <v>向前村圆潭片乡村振兴示范点建设</v>
          </cell>
          <cell r="D199" t="str">
            <v>新建</v>
          </cell>
          <cell r="E199" t="str">
            <v>2023年01月-2023年12月</v>
          </cell>
          <cell r="F199" t="str">
            <v>上犹县</v>
          </cell>
          <cell r="G199" t="str">
            <v>平富乡</v>
          </cell>
          <cell r="H199" t="str">
            <v>向前村</v>
          </cell>
          <cell r="I199" t="str">
            <v>否</v>
          </cell>
          <cell r="J199" t="str">
            <v>房屋整治500平方米等基础设施</v>
          </cell>
          <cell r="K199" t="str">
            <v>平方米</v>
          </cell>
          <cell r="L199">
            <v>500</v>
          </cell>
          <cell r="M199" t="str">
            <v>乡村建设项目</v>
          </cell>
          <cell r="N199" t="str">
            <v>人居环境整治</v>
          </cell>
          <cell r="O199" t="str">
            <v>村容村貌提升</v>
          </cell>
          <cell r="P199" t="str">
            <v>巩固脱贫攻坚成果</v>
          </cell>
          <cell r="Q199">
            <v>25</v>
          </cell>
          <cell r="S199">
            <v>25</v>
          </cell>
          <cell r="U199" t="str">
            <v>据实补助</v>
          </cell>
        </row>
        <row r="200">
          <cell r="C200" t="str">
            <v>向前村响塘片乡村振兴示范点建设</v>
          </cell>
          <cell r="D200" t="str">
            <v>新建</v>
          </cell>
          <cell r="E200" t="str">
            <v>2023年01月-2023年12月</v>
          </cell>
          <cell r="F200" t="str">
            <v>上犹县</v>
          </cell>
          <cell r="G200" t="str">
            <v>平富乡</v>
          </cell>
          <cell r="H200" t="str">
            <v>向前村</v>
          </cell>
          <cell r="I200" t="str">
            <v>否</v>
          </cell>
          <cell r="J200" t="str">
            <v>房屋整治500平方米，余坪硬化300平方米及基础设施等</v>
          </cell>
          <cell r="K200" t="str">
            <v>平方米</v>
          </cell>
          <cell r="L200">
            <v>500</v>
          </cell>
          <cell r="M200" t="str">
            <v>乡村建设项目</v>
          </cell>
          <cell r="N200" t="str">
            <v>人居环境整治</v>
          </cell>
          <cell r="O200" t="str">
            <v>村容村貌提升</v>
          </cell>
          <cell r="P200" t="str">
            <v>巩固脱贫攻坚成果</v>
          </cell>
          <cell r="Q200">
            <v>25</v>
          </cell>
          <cell r="S200">
            <v>25</v>
          </cell>
          <cell r="U200" t="str">
            <v>据实补助</v>
          </cell>
        </row>
        <row r="201">
          <cell r="C201" t="str">
            <v>牛角垄建设点</v>
          </cell>
          <cell r="D201" t="str">
            <v>新建</v>
          </cell>
          <cell r="E201" t="str">
            <v>2023年01月-2023年12月</v>
          </cell>
          <cell r="F201" t="str">
            <v>上犹县</v>
          </cell>
          <cell r="G201" t="str">
            <v>水岩乡</v>
          </cell>
          <cell r="H201" t="str">
            <v>横岭村</v>
          </cell>
          <cell r="I201" t="str">
            <v>否</v>
          </cell>
          <cell r="J201" t="str">
            <v>硬化余坪、入户路1000平方，完善公共基础设施</v>
          </cell>
          <cell r="K201" t="str">
            <v>平方米</v>
          </cell>
          <cell r="L201" t="str">
            <v>1000</v>
          </cell>
          <cell r="M201" t="str">
            <v>乡村建设项目</v>
          </cell>
          <cell r="N201" t="str">
            <v>人居环境整治</v>
          </cell>
          <cell r="O201" t="str">
            <v>村容村貌提升</v>
          </cell>
          <cell r="P201" t="str">
            <v>乡村建设</v>
          </cell>
          <cell r="Q201">
            <v>25</v>
          </cell>
          <cell r="S201">
            <v>25</v>
          </cell>
          <cell r="U201" t="str">
            <v>据实补助</v>
          </cell>
        </row>
        <row r="202">
          <cell r="C202" t="str">
            <v>樟树垇建设点</v>
          </cell>
          <cell r="D202" t="str">
            <v>新建</v>
          </cell>
          <cell r="E202" t="str">
            <v>2023年01月-2023年12月</v>
          </cell>
          <cell r="F202" t="str">
            <v>上犹县</v>
          </cell>
          <cell r="G202" t="str">
            <v>水岩乡</v>
          </cell>
          <cell r="H202" t="str">
            <v>横岭村</v>
          </cell>
          <cell r="I202" t="str">
            <v>否</v>
          </cell>
          <cell r="J202" t="str">
            <v>硬化余坪、入户路300平方，完善公共基础设施</v>
          </cell>
          <cell r="K202" t="str">
            <v>平方米</v>
          </cell>
          <cell r="L202" t="str">
            <v>300</v>
          </cell>
          <cell r="M202" t="str">
            <v>乡村建设项目</v>
          </cell>
          <cell r="N202" t="str">
            <v>人居环境整治</v>
          </cell>
          <cell r="O202" t="str">
            <v>村容村貌提升</v>
          </cell>
          <cell r="P202" t="str">
            <v>乡村建设</v>
          </cell>
          <cell r="Q202">
            <v>25</v>
          </cell>
          <cell r="S202">
            <v>25</v>
          </cell>
          <cell r="U202" t="str">
            <v>据实补助</v>
          </cell>
        </row>
        <row r="203">
          <cell r="C203" t="str">
            <v>学堂下建设点</v>
          </cell>
          <cell r="D203" t="str">
            <v>新建</v>
          </cell>
          <cell r="E203" t="str">
            <v>2023年01月-2023年12月</v>
          </cell>
          <cell r="F203" t="str">
            <v>上犹县</v>
          </cell>
          <cell r="G203" t="str">
            <v>水岩乡</v>
          </cell>
          <cell r="H203" t="str">
            <v>横岭村</v>
          </cell>
          <cell r="I203" t="str">
            <v>否</v>
          </cell>
          <cell r="J203" t="str">
            <v>硬化余坪、入户路400平方，完善公共基础设施</v>
          </cell>
          <cell r="K203" t="str">
            <v>平方米</v>
          </cell>
          <cell r="L203" t="str">
            <v>400</v>
          </cell>
          <cell r="M203" t="str">
            <v>乡村建设项目</v>
          </cell>
          <cell r="N203" t="str">
            <v>人居环境整治</v>
          </cell>
          <cell r="O203" t="str">
            <v>村容村貌提升</v>
          </cell>
          <cell r="P203" t="str">
            <v>乡村建设</v>
          </cell>
          <cell r="Q203">
            <v>25</v>
          </cell>
          <cell r="S203">
            <v>25</v>
          </cell>
          <cell r="U203" t="str">
            <v>据实补助</v>
          </cell>
        </row>
        <row r="204">
          <cell r="C204" t="str">
            <v>水岩村古田村栋一二组</v>
          </cell>
          <cell r="D204" t="str">
            <v>新建</v>
          </cell>
          <cell r="E204" t="str">
            <v>2023.1-2023.12</v>
          </cell>
          <cell r="F204" t="str">
            <v>上犹县</v>
          </cell>
          <cell r="G204" t="str">
            <v>水岩乡</v>
          </cell>
          <cell r="H204" t="str">
            <v>古田村</v>
          </cell>
          <cell r="I204" t="str">
            <v>省定
重点村</v>
          </cell>
          <cell r="J204" t="str">
            <v>道路改造700米，修筑水渠1500米，房屋整治45户</v>
          </cell>
          <cell r="K204" t="str">
            <v>米</v>
          </cell>
          <cell r="L204">
            <v>1500</v>
          </cell>
          <cell r="M204" t="str">
            <v>乡村建设项目</v>
          </cell>
          <cell r="N204" t="str">
            <v>人居环境整治</v>
          </cell>
          <cell r="O204" t="str">
            <v>村容村貌提升</v>
          </cell>
          <cell r="P204" t="str">
            <v>巩固脱贫攻坚成果</v>
          </cell>
          <cell r="Q204">
            <v>30</v>
          </cell>
          <cell r="S204">
            <v>30</v>
          </cell>
          <cell r="U204" t="str">
            <v>据实补助</v>
          </cell>
        </row>
        <row r="205">
          <cell r="C205" t="str">
            <v>坳上建设点</v>
          </cell>
          <cell r="D205" t="str">
            <v>新建</v>
          </cell>
          <cell r="E205" t="str">
            <v>2023.1-2023.12</v>
          </cell>
          <cell r="F205" t="str">
            <v>上犹县</v>
          </cell>
          <cell r="G205" t="str">
            <v>水岩乡</v>
          </cell>
          <cell r="H205" t="str">
            <v>古田村</v>
          </cell>
          <cell r="I205" t="str">
            <v>否</v>
          </cell>
          <cell r="J205" t="str">
            <v>硬化余坪、入户路等约600平方，以及环境整治、完善公共基础设施</v>
          </cell>
          <cell r="K205" t="str">
            <v>处</v>
          </cell>
          <cell r="L205" t="str">
            <v>1</v>
          </cell>
          <cell r="M205" t="str">
            <v>乡村建设项目</v>
          </cell>
          <cell r="N205" t="str">
            <v>人居环境整治</v>
          </cell>
          <cell r="O205" t="str">
            <v>村容村貌提升</v>
          </cell>
          <cell r="P205" t="str">
            <v>乡村建设</v>
          </cell>
          <cell r="Q205">
            <v>30</v>
          </cell>
          <cell r="S205">
            <v>30</v>
          </cell>
        </row>
        <row r="206">
          <cell r="C206" t="str">
            <v>军田湾建设点</v>
          </cell>
          <cell r="D206" t="str">
            <v>新建</v>
          </cell>
          <cell r="E206" t="str">
            <v>2023.1-2023.12</v>
          </cell>
          <cell r="F206" t="str">
            <v>上犹县</v>
          </cell>
          <cell r="G206" t="str">
            <v>水岩乡</v>
          </cell>
          <cell r="H206" t="str">
            <v>古田村</v>
          </cell>
          <cell r="I206" t="str">
            <v>否</v>
          </cell>
          <cell r="J206" t="str">
            <v>硬化余坪、入户路300平方，以及环境整治、完善公共基础设施</v>
          </cell>
          <cell r="K206" t="str">
            <v>处</v>
          </cell>
          <cell r="L206" t="str">
            <v>1</v>
          </cell>
          <cell r="M206" t="str">
            <v>乡村建设项目</v>
          </cell>
          <cell r="N206" t="str">
            <v>人居环境整治</v>
          </cell>
          <cell r="O206" t="str">
            <v>村容村貌提升</v>
          </cell>
          <cell r="P206" t="str">
            <v>乡村建设</v>
          </cell>
          <cell r="Q206">
            <v>30</v>
          </cell>
          <cell r="S206">
            <v>30</v>
          </cell>
        </row>
        <row r="207">
          <cell r="C207" t="str">
            <v>东瓜湾建设点</v>
          </cell>
          <cell r="D207" t="str">
            <v>新建</v>
          </cell>
          <cell r="E207" t="str">
            <v>2023.1-2023.12</v>
          </cell>
          <cell r="F207" t="str">
            <v>上犹县</v>
          </cell>
          <cell r="G207" t="str">
            <v>水岩乡</v>
          </cell>
          <cell r="H207" t="str">
            <v>横岭村</v>
          </cell>
          <cell r="I207" t="str">
            <v>否</v>
          </cell>
          <cell r="J207" t="str">
            <v>硬化余坪、入户路约400平方米，排水沟约300米，通组道路维修约200平方米，河道清理，修堡坎等其他基础设施完善</v>
          </cell>
          <cell r="K207" t="str">
            <v>处</v>
          </cell>
          <cell r="L207" t="str">
            <v>1</v>
          </cell>
          <cell r="M207" t="str">
            <v>乡村建设项目</v>
          </cell>
          <cell r="N207" t="str">
            <v>人居环境整治</v>
          </cell>
          <cell r="O207" t="str">
            <v>村容村貌提升</v>
          </cell>
          <cell r="P207" t="str">
            <v>乡村建设</v>
          </cell>
          <cell r="Q207">
            <v>30</v>
          </cell>
          <cell r="S207">
            <v>30</v>
          </cell>
        </row>
        <row r="208">
          <cell r="C208" t="str">
            <v>石溪村油槽片环境整治提升项目</v>
          </cell>
          <cell r="D208" t="str">
            <v>新建</v>
          </cell>
          <cell r="E208" t="str">
            <v>2023年01月-2023年12月</v>
          </cell>
          <cell r="F208" t="str">
            <v>上犹县</v>
          </cell>
          <cell r="G208" t="str">
            <v>营前镇</v>
          </cell>
          <cell r="H208" t="str">
            <v>石溪村</v>
          </cell>
          <cell r="I208" t="str">
            <v>省定重点村</v>
          </cell>
          <cell r="J208" t="str">
            <v>余坪路面硬化约80平方米、整治约120米等人居环境整治建设</v>
          </cell>
          <cell r="K208" t="str">
            <v>平方米</v>
          </cell>
          <cell r="L208">
            <v>80</v>
          </cell>
          <cell r="M208" t="str">
            <v>乡村建设项目</v>
          </cell>
          <cell r="N208" t="str">
            <v>人居环境整治</v>
          </cell>
          <cell r="O208" t="str">
            <v>村容村貌提升</v>
          </cell>
          <cell r="P208" t="str">
            <v>乡村建设</v>
          </cell>
          <cell r="Q208">
            <v>25</v>
          </cell>
          <cell r="R208">
            <v>0</v>
          </cell>
          <cell r="S208">
            <v>25</v>
          </cell>
          <cell r="U208" t="str">
            <v>据实补助</v>
          </cell>
        </row>
        <row r="209">
          <cell r="C209" t="str">
            <v>石溪片水口片环境整治提升</v>
          </cell>
          <cell r="D209" t="str">
            <v>新建</v>
          </cell>
          <cell r="E209" t="str">
            <v>2023.1-2023.12</v>
          </cell>
          <cell r="F209" t="str">
            <v>上犹县</v>
          </cell>
          <cell r="G209" t="str">
            <v>营前镇</v>
          </cell>
          <cell r="H209" t="str">
            <v>石溪村</v>
          </cell>
          <cell r="I209" t="str">
            <v>省定
重点村</v>
          </cell>
          <cell r="J209" t="str">
            <v>庭院整治12处，路面硬化200平方米，堡坎建设45平方米及附属设施完善</v>
          </cell>
          <cell r="K209" t="str">
            <v>处</v>
          </cell>
          <cell r="L209">
            <v>1</v>
          </cell>
          <cell r="M209" t="str">
            <v>乡村建设项目</v>
          </cell>
          <cell r="N209" t="str">
            <v>人居环境整治</v>
          </cell>
          <cell r="O209" t="str">
            <v>村容村貌提升</v>
          </cell>
          <cell r="P209" t="str">
            <v>乡村建设</v>
          </cell>
          <cell r="Q209">
            <v>25</v>
          </cell>
          <cell r="R209">
            <v>0</v>
          </cell>
          <cell r="S209">
            <v>25</v>
          </cell>
        </row>
        <row r="210">
          <cell r="C210" t="str">
            <v>新溪村六组片
环境整治提升</v>
          </cell>
          <cell r="D210" t="str">
            <v>新建</v>
          </cell>
          <cell r="E210" t="str">
            <v>2023.1-2023.12</v>
          </cell>
          <cell r="F210" t="str">
            <v>上犹县</v>
          </cell>
          <cell r="G210" t="str">
            <v>营前镇</v>
          </cell>
          <cell r="H210" t="str">
            <v>新溪村</v>
          </cell>
          <cell r="I210" t="str">
            <v>否</v>
          </cell>
          <cell r="J210" t="str">
            <v>庭院整治12处，路面硬化200平方米，及附属设施完善</v>
          </cell>
          <cell r="K210" t="str">
            <v>处</v>
          </cell>
          <cell r="L210">
            <v>1</v>
          </cell>
          <cell r="M210" t="str">
            <v>乡村建设项目</v>
          </cell>
          <cell r="N210" t="str">
            <v>人居环境整治</v>
          </cell>
          <cell r="O210" t="str">
            <v>村容村貌提升</v>
          </cell>
          <cell r="P210" t="str">
            <v>乡村建设</v>
          </cell>
          <cell r="Q210">
            <v>25</v>
          </cell>
          <cell r="R210">
            <v>0</v>
          </cell>
          <cell r="S210">
            <v>25</v>
          </cell>
        </row>
        <row r="211">
          <cell r="C211" t="str">
            <v>合河村黄龙片示范点建设</v>
          </cell>
          <cell r="D211" t="str">
            <v>新建</v>
          </cell>
          <cell r="E211" t="str">
            <v>2023.1-2023.12</v>
          </cell>
          <cell r="F211" t="str">
            <v>上犹县</v>
          </cell>
          <cell r="G211" t="str">
            <v>营前镇</v>
          </cell>
          <cell r="H211" t="str">
            <v>合河村</v>
          </cell>
          <cell r="I211" t="str">
            <v>否</v>
          </cell>
          <cell r="J211" t="str">
            <v>庭院整治12处，路面硬化200平方米，及附属设施完善</v>
          </cell>
          <cell r="K211" t="str">
            <v>处</v>
          </cell>
          <cell r="L211">
            <v>1</v>
          </cell>
          <cell r="M211" t="str">
            <v>乡村建设项目</v>
          </cell>
          <cell r="N211" t="str">
            <v>人居环境整治</v>
          </cell>
          <cell r="O211" t="str">
            <v>村容村貌提升</v>
          </cell>
          <cell r="P211" t="str">
            <v>乡村建设</v>
          </cell>
          <cell r="Q211">
            <v>25</v>
          </cell>
          <cell r="R211">
            <v>0</v>
          </cell>
          <cell r="S211">
            <v>25</v>
          </cell>
        </row>
        <row r="212">
          <cell r="C212" t="str">
            <v>象形村社墩新农村建设点</v>
          </cell>
          <cell r="D212" t="str">
            <v>新建</v>
          </cell>
          <cell r="E212" t="str">
            <v>2023年01月-2023年12月</v>
          </cell>
          <cell r="F212" t="str">
            <v>上犹县</v>
          </cell>
          <cell r="G212" t="str">
            <v>五指峰乡</v>
          </cell>
          <cell r="H212" t="str">
            <v>象形村</v>
          </cell>
          <cell r="I212" t="str">
            <v>否</v>
          </cell>
          <cell r="J212" t="str">
            <v>房屋整治，入户路建设50米，排水设施建设100米，路面修复200平方米等</v>
          </cell>
          <cell r="K212" t="str">
            <v>千米</v>
          </cell>
          <cell r="L212">
            <v>0.1</v>
          </cell>
          <cell r="M212" t="str">
            <v>乡村建设项目</v>
          </cell>
          <cell r="N212" t="str">
            <v>人居环境整治</v>
          </cell>
          <cell r="O212" t="str">
            <v>村容村貌提升</v>
          </cell>
          <cell r="P212" t="str">
            <v>乡村建设</v>
          </cell>
          <cell r="Q212">
            <v>26</v>
          </cell>
          <cell r="S212">
            <v>26</v>
          </cell>
          <cell r="U212" t="str">
            <v>据实补助</v>
          </cell>
        </row>
        <row r="213">
          <cell r="C213" t="str">
            <v>象形村桥头新农村建设点</v>
          </cell>
          <cell r="D213" t="str">
            <v>新建</v>
          </cell>
          <cell r="E213" t="str">
            <v>2023年01月-2023年12月</v>
          </cell>
          <cell r="F213" t="str">
            <v>上犹县</v>
          </cell>
          <cell r="G213" t="str">
            <v>五指峰乡</v>
          </cell>
          <cell r="H213" t="str">
            <v>象形村</v>
          </cell>
          <cell r="I213" t="str">
            <v>否</v>
          </cell>
          <cell r="J213" t="str">
            <v>房屋整治，入户路建设100米及排水设施建设50米，路面修复100平方米等</v>
          </cell>
          <cell r="K213" t="str">
            <v>千米</v>
          </cell>
          <cell r="L213">
            <v>0.1</v>
          </cell>
          <cell r="M213" t="str">
            <v>乡村建设项目</v>
          </cell>
          <cell r="N213" t="str">
            <v>人居环境整治</v>
          </cell>
          <cell r="O213" t="str">
            <v>村容村貌提升</v>
          </cell>
          <cell r="P213" t="str">
            <v>乡村建设</v>
          </cell>
          <cell r="Q213">
            <v>26</v>
          </cell>
          <cell r="S213">
            <v>26</v>
          </cell>
          <cell r="U213" t="str">
            <v>据实补助</v>
          </cell>
        </row>
        <row r="214">
          <cell r="C214" t="str">
            <v>象形村青树角新农村建设点</v>
          </cell>
          <cell r="D214" t="str">
            <v>新建</v>
          </cell>
          <cell r="E214" t="str">
            <v>2023年01月-2023年12月</v>
          </cell>
          <cell r="F214" t="str">
            <v>上犹县</v>
          </cell>
          <cell r="G214" t="str">
            <v>五指峰乡</v>
          </cell>
          <cell r="H214" t="str">
            <v>象形村</v>
          </cell>
          <cell r="I214" t="str">
            <v>否</v>
          </cell>
          <cell r="J214" t="str">
            <v>房屋整治，入户路建设100米及排水设施建设100米等</v>
          </cell>
          <cell r="K214" t="str">
            <v>千米</v>
          </cell>
          <cell r="L214">
            <v>0.1</v>
          </cell>
          <cell r="M214" t="str">
            <v>乡村建设项目</v>
          </cell>
          <cell r="N214" t="str">
            <v>人居环境整治</v>
          </cell>
          <cell r="O214" t="str">
            <v>村容村貌提升</v>
          </cell>
          <cell r="P214" t="str">
            <v>乡村建设</v>
          </cell>
          <cell r="Q214">
            <v>25</v>
          </cell>
          <cell r="S214">
            <v>25</v>
          </cell>
          <cell r="U214" t="str">
            <v>据实补助</v>
          </cell>
        </row>
        <row r="215">
          <cell r="C215" t="str">
            <v>五指峰乡鹅形村下山组</v>
          </cell>
          <cell r="D215" t="str">
            <v>新建</v>
          </cell>
          <cell r="E215" t="str">
            <v>2023年01月-2023年12月</v>
          </cell>
          <cell r="F215" t="str">
            <v>上犹县</v>
          </cell>
          <cell r="G215" t="str">
            <v>五指峰乡</v>
          </cell>
          <cell r="H215" t="str">
            <v>鹅形村</v>
          </cell>
          <cell r="I215" t="str">
            <v>否</v>
          </cell>
          <cell r="J215" t="str">
            <v>会车道5千米，入户路300米，沟渠1000米等</v>
          </cell>
          <cell r="K215" t="str">
            <v>平方米</v>
          </cell>
          <cell r="L215">
            <v>470</v>
          </cell>
          <cell r="M215" t="str">
            <v>乡村建设项目</v>
          </cell>
          <cell r="N215" t="str">
            <v>人居环境整治</v>
          </cell>
          <cell r="O215" t="str">
            <v>村容村貌提升</v>
          </cell>
          <cell r="P215" t="str">
            <v>巩固脱贫攻坚成果</v>
          </cell>
          <cell r="Q215">
            <v>25</v>
          </cell>
          <cell r="S215">
            <v>25</v>
          </cell>
          <cell r="U215" t="str">
            <v>据实补助</v>
          </cell>
        </row>
        <row r="216">
          <cell r="C216" t="str">
            <v>车田村环境整治项目</v>
          </cell>
          <cell r="D216" t="str">
            <v>新建</v>
          </cell>
          <cell r="E216" t="str">
            <v>2023年01月-2023年12月</v>
          </cell>
          <cell r="F216" t="str">
            <v>上犹县</v>
          </cell>
          <cell r="G216" t="str">
            <v>安和乡</v>
          </cell>
          <cell r="H216" t="str">
            <v>车田村</v>
          </cell>
          <cell r="I216" t="str">
            <v>否</v>
          </cell>
          <cell r="J216" t="str">
            <v>建设堡坎20立方米等</v>
          </cell>
          <cell r="K216" t="str">
            <v>立方米</v>
          </cell>
          <cell r="L216">
            <v>20</v>
          </cell>
          <cell r="M216" t="str">
            <v>乡村建设项目</v>
          </cell>
          <cell r="N216" t="str">
            <v>人居环境整治</v>
          </cell>
          <cell r="O216" t="str">
            <v>村容村貌提升</v>
          </cell>
          <cell r="P216" t="str">
            <v>巩固脱贫攻坚成果</v>
          </cell>
          <cell r="Q216">
            <v>25</v>
          </cell>
          <cell r="S216">
            <v>25</v>
          </cell>
          <cell r="U216" t="str">
            <v>据实补助</v>
          </cell>
        </row>
        <row r="217">
          <cell r="C217" t="str">
            <v>上下营片环境整治项目</v>
          </cell>
          <cell r="D217" t="str">
            <v>新建</v>
          </cell>
          <cell r="E217" t="str">
            <v>2023年01月-2023年12月</v>
          </cell>
          <cell r="F217" t="str">
            <v>上犹县</v>
          </cell>
          <cell r="G217" t="str">
            <v>安和乡</v>
          </cell>
          <cell r="H217" t="str">
            <v>富湾村</v>
          </cell>
          <cell r="I217" t="str">
            <v>省定重点村</v>
          </cell>
          <cell r="J217" t="str">
            <v>建设点沿线300米道路平整、余坪硬化80平方米等</v>
          </cell>
          <cell r="K217" t="str">
            <v>千米</v>
          </cell>
          <cell r="L217">
            <v>0.1</v>
          </cell>
          <cell r="M217" t="str">
            <v>乡村建设项目</v>
          </cell>
          <cell r="N217" t="str">
            <v>人居环境整治</v>
          </cell>
          <cell r="O217" t="str">
            <v>村容村貌提升</v>
          </cell>
          <cell r="P217" t="str">
            <v>巩固脱贫攻坚成果</v>
          </cell>
          <cell r="Q217">
            <v>25</v>
          </cell>
          <cell r="S217">
            <v>25</v>
          </cell>
          <cell r="U217" t="str">
            <v>据实补助</v>
          </cell>
        </row>
        <row r="218">
          <cell r="C218" t="str">
            <v>鄱塘村人居
住环境整治点</v>
          </cell>
          <cell r="D218" t="str">
            <v>新建</v>
          </cell>
          <cell r="E218" t="str">
            <v>2023年01月-2023年12月</v>
          </cell>
          <cell r="F218" t="str">
            <v>上犹县</v>
          </cell>
          <cell r="G218" t="str">
            <v>安和乡</v>
          </cell>
          <cell r="H218" t="str">
            <v>鄱塘村</v>
          </cell>
          <cell r="I218" t="str">
            <v>县定重点村</v>
          </cell>
          <cell r="J218" t="str">
            <v>硬化入户路及余坪约100平方米等</v>
          </cell>
          <cell r="K218" t="str">
            <v>平方米</v>
          </cell>
          <cell r="L218">
            <v>100</v>
          </cell>
          <cell r="M218" t="str">
            <v>乡村建设项目</v>
          </cell>
          <cell r="N218" t="str">
            <v>人居环境整治</v>
          </cell>
          <cell r="O218" t="str">
            <v>村容村貌提升</v>
          </cell>
          <cell r="P218" t="str">
            <v>巩固脱贫攻坚成果</v>
          </cell>
          <cell r="Q218">
            <v>25</v>
          </cell>
          <cell r="S218">
            <v>25</v>
          </cell>
          <cell r="U218" t="str">
            <v>据实补助</v>
          </cell>
        </row>
        <row r="219">
          <cell r="C219" t="str">
            <v>新屋片环境整治项目</v>
          </cell>
          <cell r="D219" t="str">
            <v>新建</v>
          </cell>
          <cell r="E219" t="str">
            <v>2023年01月-2023年12月</v>
          </cell>
          <cell r="F219" t="str">
            <v>上犹县</v>
          </cell>
          <cell r="G219" t="str">
            <v>安和乡</v>
          </cell>
          <cell r="H219" t="str">
            <v>富湾村</v>
          </cell>
          <cell r="I219" t="str">
            <v>省定重点村</v>
          </cell>
          <cell r="J219" t="str">
            <v>建设点沿线200米道路维修、水渠修复50米、余坪硬化60平方米等</v>
          </cell>
          <cell r="K219" t="str">
            <v>千米</v>
          </cell>
          <cell r="L219">
            <v>0.2</v>
          </cell>
          <cell r="M219" t="str">
            <v>乡村建设项目</v>
          </cell>
          <cell r="N219" t="str">
            <v>人居环境整治</v>
          </cell>
          <cell r="O219" t="str">
            <v>村容村貌提升</v>
          </cell>
          <cell r="P219" t="str">
            <v>巩固脱贫攻坚成果</v>
          </cell>
          <cell r="Q219">
            <v>30</v>
          </cell>
          <cell r="S219">
            <v>30</v>
          </cell>
        </row>
        <row r="220">
          <cell r="C220" t="str">
            <v>古屋、岗下片环境整治项目</v>
          </cell>
          <cell r="D220" t="str">
            <v>新建</v>
          </cell>
          <cell r="E220" t="str">
            <v>2023年01月-2023年12月</v>
          </cell>
          <cell r="F220" t="str">
            <v>上犹县</v>
          </cell>
          <cell r="G220" t="str">
            <v>安和乡</v>
          </cell>
          <cell r="H220" t="str">
            <v>富湾村</v>
          </cell>
          <cell r="I220" t="str">
            <v>省定重点村</v>
          </cell>
          <cell r="J220" t="str">
            <v>建设点沿线200米道路维修、水渠修复200米等、余坪硬化80平方米等</v>
          </cell>
          <cell r="K220" t="str">
            <v>千米</v>
          </cell>
          <cell r="L220">
            <v>0.2</v>
          </cell>
          <cell r="M220" t="str">
            <v>乡村建设项目</v>
          </cell>
          <cell r="N220" t="str">
            <v>人居环境整治</v>
          </cell>
          <cell r="O220" t="str">
            <v>村容村貌提升</v>
          </cell>
          <cell r="P220" t="str">
            <v>巩固脱贫攻坚成果</v>
          </cell>
          <cell r="Q220">
            <v>30</v>
          </cell>
          <cell r="S220">
            <v>30</v>
          </cell>
        </row>
        <row r="221">
          <cell r="C221" t="str">
            <v>岗下片环境整治项目</v>
          </cell>
          <cell r="D221" t="str">
            <v>新建</v>
          </cell>
          <cell r="E221" t="str">
            <v>2023年01月-2023年12月</v>
          </cell>
          <cell r="F221" t="str">
            <v>上犹县</v>
          </cell>
          <cell r="G221" t="str">
            <v>安和乡</v>
          </cell>
          <cell r="H221" t="str">
            <v>富湾村</v>
          </cell>
          <cell r="I221" t="str">
            <v>省定重点村</v>
          </cell>
          <cell r="J221" t="str">
            <v>建设点沿线余坪硬化200平方米，庭院整治维修等</v>
          </cell>
          <cell r="K221" t="str">
            <v>千米</v>
          </cell>
          <cell r="L221">
            <v>0.2</v>
          </cell>
          <cell r="M221" t="str">
            <v>乡村建设项目</v>
          </cell>
          <cell r="N221" t="str">
            <v>人居环境整治</v>
          </cell>
          <cell r="O221" t="str">
            <v>村容村貌提升</v>
          </cell>
          <cell r="P221" t="str">
            <v>巩固脱贫攻坚成果</v>
          </cell>
          <cell r="Q221">
            <v>30</v>
          </cell>
          <cell r="R221">
            <v>0</v>
          </cell>
          <cell r="S221">
            <v>30</v>
          </cell>
        </row>
        <row r="222">
          <cell r="C222" t="str">
            <v>蓝田村蒙岗新农村建设点</v>
          </cell>
          <cell r="D222" t="str">
            <v>新建</v>
          </cell>
          <cell r="E222" t="str">
            <v>2023年01月-2023年12月</v>
          </cell>
          <cell r="F222" t="str">
            <v>上犹县</v>
          </cell>
          <cell r="G222" t="str">
            <v>社溪镇</v>
          </cell>
          <cell r="H222" t="str">
            <v>社溪村</v>
          </cell>
          <cell r="I222" t="str">
            <v>否</v>
          </cell>
          <cell r="J222" t="str">
            <v>人居环境整治3000平方米</v>
          </cell>
          <cell r="K222" t="str">
            <v>平方米</v>
          </cell>
          <cell r="L222">
            <v>3000</v>
          </cell>
          <cell r="M222" t="str">
            <v>乡村建设项目</v>
          </cell>
          <cell r="N222" t="str">
            <v>人居环境整治</v>
          </cell>
          <cell r="O222" t="str">
            <v>村容村貌提升</v>
          </cell>
          <cell r="P222" t="str">
            <v>巩固脱贫攻坚成果</v>
          </cell>
          <cell r="Q222">
            <v>25</v>
          </cell>
          <cell r="S222">
            <v>25</v>
          </cell>
          <cell r="U222" t="str">
            <v>据实补助</v>
          </cell>
        </row>
        <row r="223">
          <cell r="C223" t="str">
            <v>社溪镇严湖村坳上新农村建设点</v>
          </cell>
          <cell r="D223" t="str">
            <v>新建</v>
          </cell>
          <cell r="E223" t="str">
            <v>2023年01月-2023年12月</v>
          </cell>
          <cell r="F223" t="str">
            <v>上犹县</v>
          </cell>
          <cell r="G223" t="str">
            <v>社溪镇</v>
          </cell>
          <cell r="H223" t="str">
            <v>严湖村</v>
          </cell>
          <cell r="I223" t="str">
            <v>市定重点村</v>
          </cell>
          <cell r="J223" t="str">
            <v>村庄整治10000平方米</v>
          </cell>
          <cell r="K223" t="str">
            <v>平方米</v>
          </cell>
          <cell r="L223">
            <v>10000</v>
          </cell>
          <cell r="M223" t="str">
            <v>乡村建设项目</v>
          </cell>
          <cell r="N223" t="str">
            <v>人居环境整治</v>
          </cell>
          <cell r="O223" t="str">
            <v>村容村貌提升</v>
          </cell>
          <cell r="P223" t="str">
            <v>巩固脱贫攻坚成果</v>
          </cell>
          <cell r="Q223">
            <v>25</v>
          </cell>
          <cell r="S223">
            <v>25</v>
          </cell>
          <cell r="U223" t="str">
            <v>据实补助</v>
          </cell>
        </row>
        <row r="224">
          <cell r="C224" t="str">
            <v>蓝田村洞下新农村建设点</v>
          </cell>
          <cell r="D224" t="str">
            <v>新建</v>
          </cell>
          <cell r="E224" t="str">
            <v>2023年01月-2023年12月</v>
          </cell>
          <cell r="F224" t="str">
            <v>上犹县</v>
          </cell>
          <cell r="G224" t="str">
            <v>社溪镇</v>
          </cell>
          <cell r="H224" t="str">
            <v>蓝田村</v>
          </cell>
          <cell r="I224" t="str">
            <v>省定重点村</v>
          </cell>
          <cell r="J224" t="str">
            <v>环境整治3000平方米</v>
          </cell>
          <cell r="K224" t="str">
            <v>平方米</v>
          </cell>
          <cell r="L224">
            <v>3000</v>
          </cell>
          <cell r="M224" t="str">
            <v>乡村建设项目</v>
          </cell>
          <cell r="N224" t="str">
            <v>人居环境整治</v>
          </cell>
          <cell r="O224" t="str">
            <v>村容村貌提升</v>
          </cell>
          <cell r="P224" t="str">
            <v>巩固脱贫攻坚成果</v>
          </cell>
          <cell r="Q224">
            <v>25</v>
          </cell>
          <cell r="S224">
            <v>25</v>
          </cell>
          <cell r="U224" t="str">
            <v>据实补助</v>
          </cell>
        </row>
        <row r="225">
          <cell r="C225" t="str">
            <v>江头村圩坪新农村建设点</v>
          </cell>
          <cell r="D225" t="str">
            <v>新建</v>
          </cell>
          <cell r="E225" t="str">
            <v>2023年01月-2023年12月</v>
          </cell>
          <cell r="F225" t="str">
            <v>上犹县</v>
          </cell>
          <cell r="G225" t="str">
            <v>社溪镇</v>
          </cell>
          <cell r="H225" t="str">
            <v>江头村</v>
          </cell>
          <cell r="I225" t="str">
            <v>县定重点村</v>
          </cell>
          <cell r="J225" t="str">
            <v>道路维修500米及人居环境整治</v>
          </cell>
          <cell r="K225" t="str">
            <v>千米</v>
          </cell>
          <cell r="L225">
            <v>0.5</v>
          </cell>
          <cell r="M225" t="str">
            <v>乡村建设项目</v>
          </cell>
          <cell r="N225" t="str">
            <v>人居环境整治</v>
          </cell>
          <cell r="O225" t="str">
            <v>村容村貌提升</v>
          </cell>
          <cell r="P225" t="str">
            <v>巩固脱贫攻坚成果</v>
          </cell>
          <cell r="Q225">
            <v>25</v>
          </cell>
          <cell r="S225">
            <v>25</v>
          </cell>
          <cell r="U225" t="str">
            <v>据实补助</v>
          </cell>
        </row>
        <row r="226">
          <cell r="C226" t="str">
            <v>江头村下耙新农村建点</v>
          </cell>
          <cell r="D226" t="str">
            <v>新建</v>
          </cell>
          <cell r="E226" t="str">
            <v>2023年01月-2023年12月</v>
          </cell>
          <cell r="F226" t="str">
            <v>上犹县</v>
          </cell>
          <cell r="G226" t="str">
            <v>社溪镇</v>
          </cell>
          <cell r="H226" t="str">
            <v>江头村</v>
          </cell>
          <cell r="I226" t="str">
            <v>县定重点村</v>
          </cell>
          <cell r="J226" t="str">
            <v>排污设施建设600米及人居环境整治</v>
          </cell>
          <cell r="K226" t="str">
            <v>千米</v>
          </cell>
          <cell r="L226">
            <v>0.6</v>
          </cell>
          <cell r="M226" t="str">
            <v>乡村建设项目</v>
          </cell>
          <cell r="N226" t="str">
            <v>人居环境整治</v>
          </cell>
          <cell r="O226" t="str">
            <v>村容村貌提升</v>
          </cell>
          <cell r="P226" t="str">
            <v>巩固脱贫攻坚成果</v>
          </cell>
          <cell r="Q226">
            <v>25</v>
          </cell>
          <cell r="S226">
            <v>25</v>
          </cell>
          <cell r="U226" t="str">
            <v>据实补助</v>
          </cell>
        </row>
        <row r="227">
          <cell r="C227" t="str">
            <v>蓝田村红卫新农村建设点</v>
          </cell>
          <cell r="D227" t="str">
            <v>新建</v>
          </cell>
          <cell r="E227" t="str">
            <v>2023年03月-2023年12月</v>
          </cell>
          <cell r="F227" t="str">
            <v>上犹县</v>
          </cell>
          <cell r="G227" t="str">
            <v>社溪镇</v>
          </cell>
          <cell r="H227" t="str">
            <v>蓝田村</v>
          </cell>
          <cell r="I227" t="str">
            <v>省定重点村</v>
          </cell>
          <cell r="J227" t="str">
            <v>村庄环境整治5000平方米</v>
          </cell>
          <cell r="K227" t="str">
            <v>平方米</v>
          </cell>
          <cell r="L227">
            <v>5000</v>
          </cell>
          <cell r="M227" t="str">
            <v>乡村建设项目</v>
          </cell>
          <cell r="N227" t="str">
            <v>人居环境整治</v>
          </cell>
          <cell r="O227" t="str">
            <v>村容村貌提升</v>
          </cell>
          <cell r="P227" t="str">
            <v>巩固脱贫攻坚成果</v>
          </cell>
          <cell r="Q227">
            <v>30</v>
          </cell>
          <cell r="S227">
            <v>30</v>
          </cell>
        </row>
        <row r="228">
          <cell r="C228" t="str">
            <v>蓝田村上屋新农村建设点</v>
          </cell>
          <cell r="D228" t="str">
            <v>新建</v>
          </cell>
          <cell r="E228" t="str">
            <v>2023年03月-2023年12月</v>
          </cell>
          <cell r="F228" t="str">
            <v>上犹县</v>
          </cell>
          <cell r="G228" t="str">
            <v>社溪镇</v>
          </cell>
          <cell r="H228" t="str">
            <v>蓝田村</v>
          </cell>
          <cell r="I228" t="str">
            <v>省定重点村</v>
          </cell>
          <cell r="J228" t="str">
            <v>村庄环境整治3000平方米及周边基础设施提升</v>
          </cell>
          <cell r="K228" t="str">
            <v>平方米</v>
          </cell>
          <cell r="L228">
            <v>3000</v>
          </cell>
          <cell r="M228" t="str">
            <v>乡村建设项目</v>
          </cell>
          <cell r="N228" t="str">
            <v>人居环境整治</v>
          </cell>
          <cell r="O228" t="str">
            <v>村容村貌提升</v>
          </cell>
          <cell r="P228" t="str">
            <v>巩固脱贫攻坚成果</v>
          </cell>
          <cell r="Q228">
            <v>30</v>
          </cell>
          <cell r="S228">
            <v>30</v>
          </cell>
        </row>
        <row r="229">
          <cell r="C229" t="str">
            <v>蓝田村万里新农村建设点</v>
          </cell>
          <cell r="D229" t="str">
            <v>新建</v>
          </cell>
          <cell r="E229" t="str">
            <v>2023年03月-2023年12月</v>
          </cell>
          <cell r="F229" t="str">
            <v>上犹县</v>
          </cell>
          <cell r="G229" t="str">
            <v>社溪镇</v>
          </cell>
          <cell r="H229" t="str">
            <v>蓝田村</v>
          </cell>
          <cell r="I229" t="str">
            <v>省定重点村</v>
          </cell>
          <cell r="J229" t="str">
            <v>村庄环境整治3000平方米及周边基础设施提升</v>
          </cell>
          <cell r="K229" t="str">
            <v>平方米</v>
          </cell>
          <cell r="L229">
            <v>3000</v>
          </cell>
          <cell r="M229" t="str">
            <v>乡村建设项目</v>
          </cell>
          <cell r="N229" t="str">
            <v>人居环境整治</v>
          </cell>
          <cell r="O229" t="str">
            <v>村容村貌提升</v>
          </cell>
          <cell r="P229" t="str">
            <v>巩固脱贫攻坚成果</v>
          </cell>
          <cell r="Q229">
            <v>30</v>
          </cell>
          <cell r="S229">
            <v>30</v>
          </cell>
        </row>
        <row r="230">
          <cell r="C230" t="str">
            <v>高洞村地埂子整治建设点</v>
          </cell>
          <cell r="D230" t="str">
            <v>新建</v>
          </cell>
          <cell r="E230" t="str">
            <v>2023.1-2023.12</v>
          </cell>
          <cell r="F230" t="str">
            <v>上犹县</v>
          </cell>
          <cell r="G230" t="str">
            <v>双溪乡</v>
          </cell>
          <cell r="H230" t="str">
            <v>高洞村</v>
          </cell>
          <cell r="I230" t="str">
            <v>县定重点村</v>
          </cell>
          <cell r="J230" t="str">
            <v>余坪硬化800平方米、道路改造1000平方米、浆砌石块料铺设25立方米等基础设施建设</v>
          </cell>
          <cell r="K230" t="str">
            <v>平方米</v>
          </cell>
          <cell r="L230">
            <v>800</v>
          </cell>
          <cell r="M230" t="str">
            <v>乡村建设项目</v>
          </cell>
          <cell r="N230" t="str">
            <v>人居环境整治</v>
          </cell>
          <cell r="O230" t="str">
            <v>村容村貌提升</v>
          </cell>
          <cell r="P230" t="str">
            <v>巩固脱贫攻坚成果</v>
          </cell>
          <cell r="Q230">
            <v>25</v>
          </cell>
          <cell r="S230">
            <v>25</v>
          </cell>
          <cell r="U230" t="str">
            <v>据实补助</v>
          </cell>
        </row>
        <row r="231">
          <cell r="C231" t="str">
            <v>左溪村油溪片环境整治</v>
          </cell>
          <cell r="D231" t="str">
            <v>新建</v>
          </cell>
          <cell r="E231" t="str">
            <v>2023年01月-2023年12月</v>
          </cell>
          <cell r="F231" t="str">
            <v>上犹县</v>
          </cell>
          <cell r="G231" t="str">
            <v>双溪乡</v>
          </cell>
          <cell r="H231" t="str">
            <v>左溪村</v>
          </cell>
          <cell r="I231" t="str">
            <v>县定重点村</v>
          </cell>
          <cell r="J231" t="str">
            <v>余坪硬化600平方米、道路硬化800平方米、水沟150米、浆砌石挡50立方米等基础设施建设</v>
          </cell>
          <cell r="K231" t="str">
            <v>平方米</v>
          </cell>
          <cell r="L231">
            <v>600</v>
          </cell>
          <cell r="M231" t="str">
            <v>乡村建设项目</v>
          </cell>
          <cell r="N231" t="str">
            <v>人居环境整治</v>
          </cell>
          <cell r="O231" t="str">
            <v>村容村貌提升</v>
          </cell>
          <cell r="P231" t="str">
            <v>巩固脱贫攻坚成果</v>
          </cell>
          <cell r="Q231">
            <v>25</v>
          </cell>
          <cell r="S231">
            <v>25</v>
          </cell>
          <cell r="U231" t="str">
            <v>据实补助</v>
          </cell>
        </row>
        <row r="232">
          <cell r="C232" t="str">
            <v>卢阳村新建片环境整治建设点</v>
          </cell>
          <cell r="D232" t="str">
            <v>新建</v>
          </cell>
          <cell r="E232" t="str">
            <v>2023年01月-2023年12月</v>
          </cell>
          <cell r="F232" t="str">
            <v>上犹县</v>
          </cell>
          <cell r="G232" t="str">
            <v>双溪乡</v>
          </cell>
          <cell r="H232" t="str">
            <v>卢阳村</v>
          </cell>
          <cell r="I232" t="str">
            <v>县定重点村</v>
          </cell>
          <cell r="J232" t="str">
            <v>余坪硬化600平方米、道路改造800平方米等基础设施建设</v>
          </cell>
          <cell r="K232" t="str">
            <v>平方米</v>
          </cell>
          <cell r="L232">
            <v>600</v>
          </cell>
          <cell r="M232" t="str">
            <v>乡村建设项目</v>
          </cell>
          <cell r="N232" t="str">
            <v>人居环境整治</v>
          </cell>
          <cell r="O232" t="str">
            <v>村容村貌提升</v>
          </cell>
          <cell r="P232" t="str">
            <v>巩固脱贫攻坚成果</v>
          </cell>
          <cell r="Q232">
            <v>25</v>
          </cell>
          <cell r="S232">
            <v>25</v>
          </cell>
          <cell r="U232" t="str">
            <v>据实补助</v>
          </cell>
        </row>
        <row r="233">
          <cell r="C233" t="str">
            <v>新建片环境整治点建设</v>
          </cell>
          <cell r="D233" t="str">
            <v>新建</v>
          </cell>
          <cell r="E233" t="str">
            <v>2023年01月-2023年12月</v>
          </cell>
          <cell r="F233" t="str">
            <v>上犹县</v>
          </cell>
          <cell r="G233" t="str">
            <v>寺下镇</v>
          </cell>
          <cell r="H233" t="str">
            <v>泥坑村</v>
          </cell>
          <cell r="I233" t="str">
            <v>省定重点村</v>
          </cell>
          <cell r="J233" t="str">
            <v>道路零星维修约500米，新建氧化池约500㎡等</v>
          </cell>
          <cell r="K233" t="str">
            <v>千米</v>
          </cell>
          <cell r="L233">
            <v>0.5</v>
          </cell>
          <cell r="M233" t="str">
            <v>乡村建设项目</v>
          </cell>
          <cell r="N233" t="str">
            <v>人居环境整治</v>
          </cell>
          <cell r="O233" t="str">
            <v>村容村貌提升</v>
          </cell>
          <cell r="P233" t="str">
            <v>乡村建设</v>
          </cell>
          <cell r="Q233">
            <v>25</v>
          </cell>
          <cell r="S233">
            <v>25</v>
          </cell>
          <cell r="U233" t="str">
            <v>据实补助</v>
          </cell>
        </row>
        <row r="234">
          <cell r="C234" t="str">
            <v>杆片环境整治点建设</v>
          </cell>
          <cell r="D234" t="str">
            <v>新建</v>
          </cell>
          <cell r="E234" t="str">
            <v>2023年01月-2023年12月</v>
          </cell>
          <cell r="F234" t="str">
            <v>上犹县</v>
          </cell>
          <cell r="G234" t="str">
            <v>寺下镇</v>
          </cell>
          <cell r="H234" t="str">
            <v>泥坑村</v>
          </cell>
          <cell r="I234" t="str">
            <v>省定重点村</v>
          </cell>
          <cell r="J234" t="str">
            <v>修缮整治2000㎡，污水处理等其他人居环境整治提升</v>
          </cell>
          <cell r="K234" t="str">
            <v>平方米</v>
          </cell>
          <cell r="L234">
            <v>2000</v>
          </cell>
          <cell r="M234" t="str">
            <v>乡村建设项目</v>
          </cell>
          <cell r="N234" t="str">
            <v>人居环境整治</v>
          </cell>
          <cell r="O234" t="str">
            <v>村容村貌提升</v>
          </cell>
          <cell r="P234" t="str">
            <v>乡村建设</v>
          </cell>
          <cell r="Q234">
            <v>25</v>
          </cell>
          <cell r="S234">
            <v>25</v>
          </cell>
          <cell r="U234" t="str">
            <v>据实补助</v>
          </cell>
        </row>
        <row r="235">
          <cell r="C235" t="str">
            <v>教发背片环境整治点建设</v>
          </cell>
          <cell r="D235" t="str">
            <v>新建</v>
          </cell>
          <cell r="E235" t="str">
            <v>2023年01月-2023年12月</v>
          </cell>
          <cell r="F235" t="str">
            <v>上犹县</v>
          </cell>
          <cell r="G235" t="str">
            <v>寺下镇</v>
          </cell>
          <cell r="H235" t="str">
            <v>新华村</v>
          </cell>
          <cell r="I235" t="str">
            <v>省定重点村</v>
          </cell>
          <cell r="J235" t="str">
            <v>停车场建设约240平方米，游步道建设约、公共照明路灯及其它环境整治等</v>
          </cell>
          <cell r="K235" t="str">
            <v>平方米</v>
          </cell>
          <cell r="L235">
            <v>390</v>
          </cell>
          <cell r="M235" t="str">
            <v>乡村建设项目</v>
          </cell>
          <cell r="N235" t="str">
            <v>人居环境整治</v>
          </cell>
          <cell r="O235" t="str">
            <v>村容村貌提升</v>
          </cell>
          <cell r="P235" t="str">
            <v>乡村建设</v>
          </cell>
          <cell r="Q235">
            <v>25</v>
          </cell>
          <cell r="S235">
            <v>25</v>
          </cell>
          <cell r="U235" t="str">
            <v>据实补助</v>
          </cell>
        </row>
        <row r="236">
          <cell r="C236" t="str">
            <v>周屋片环境整治点建设</v>
          </cell>
          <cell r="D236" t="str">
            <v>新建</v>
          </cell>
          <cell r="E236" t="str">
            <v>2023年01月-2023年12月</v>
          </cell>
          <cell r="F236" t="str">
            <v>上犹县</v>
          </cell>
          <cell r="G236" t="str">
            <v>寺下镇</v>
          </cell>
          <cell r="H236" t="str">
            <v>寺下村</v>
          </cell>
          <cell r="I236" t="str">
            <v>非重点村</v>
          </cell>
          <cell r="J236" t="str">
            <v>新建晒坪约500平方米，道路维修约300平方米，房屋墙面修缮约750平方米。及庭院整治等15处</v>
          </cell>
          <cell r="K236" t="str">
            <v>平方米</v>
          </cell>
          <cell r="L236">
            <v>500</v>
          </cell>
          <cell r="M236" t="str">
            <v>乡村建设项目</v>
          </cell>
          <cell r="N236" t="str">
            <v>人居环境整治</v>
          </cell>
          <cell r="O236" t="str">
            <v>村容村貌提升</v>
          </cell>
          <cell r="P236" t="str">
            <v>乡村建设</v>
          </cell>
          <cell r="Q236">
            <v>30</v>
          </cell>
          <cell r="S236">
            <v>30</v>
          </cell>
        </row>
        <row r="237">
          <cell r="C237" t="str">
            <v>大屋场片环境整治点建设</v>
          </cell>
          <cell r="D237" t="str">
            <v>新建</v>
          </cell>
          <cell r="E237" t="str">
            <v>2023年01月-2023年12月</v>
          </cell>
          <cell r="F237" t="str">
            <v>上犹县</v>
          </cell>
          <cell r="G237" t="str">
            <v>寺下镇</v>
          </cell>
          <cell r="H237" t="str">
            <v>寺下村</v>
          </cell>
          <cell r="I237" t="str">
            <v>非重点村</v>
          </cell>
          <cell r="J237" t="str">
            <v>排水、排污沟管约300米，公共照明灯约30盏，吸水砖铺设约100平方米，庭院整治22处等</v>
          </cell>
          <cell r="K237" t="str">
            <v>米</v>
          </cell>
          <cell r="L237">
            <v>300</v>
          </cell>
          <cell r="M237" t="str">
            <v>乡村建设项目</v>
          </cell>
          <cell r="N237" t="str">
            <v>人居环境整治</v>
          </cell>
          <cell r="O237" t="str">
            <v>村容村貌提升</v>
          </cell>
          <cell r="P237" t="str">
            <v>乡村建设</v>
          </cell>
          <cell r="Q237">
            <v>30</v>
          </cell>
          <cell r="S237">
            <v>30</v>
          </cell>
        </row>
        <row r="238">
          <cell r="C238" t="str">
            <v>高基坪村旁文建环境整治项目</v>
          </cell>
          <cell r="D238" t="str">
            <v>新建</v>
          </cell>
          <cell r="E238" t="str">
            <v>2023年01月-2023年12月</v>
          </cell>
          <cell r="F238" t="str">
            <v>上犹县</v>
          </cell>
          <cell r="G238" t="str">
            <v>紫阳乡</v>
          </cell>
          <cell r="H238" t="str">
            <v>高基坪村</v>
          </cell>
          <cell r="I238" t="str">
            <v>省定重点村</v>
          </cell>
          <cell r="J238" t="str">
            <v>建设点沿线300米道路平整、余坪硬化80平方米等</v>
          </cell>
          <cell r="K238" t="str">
            <v>平方米</v>
          </cell>
          <cell r="L238">
            <v>80</v>
          </cell>
          <cell r="M238" t="str">
            <v>乡村建设项目</v>
          </cell>
          <cell r="N238" t="str">
            <v>人居环境整治</v>
          </cell>
          <cell r="O238" t="str">
            <v>村容村貌提升</v>
          </cell>
          <cell r="P238" t="str">
            <v>巩固脱贫攻坚成果</v>
          </cell>
          <cell r="Q238">
            <v>26</v>
          </cell>
          <cell r="S238">
            <v>26</v>
          </cell>
          <cell r="U238" t="str">
            <v>据实补助</v>
          </cell>
        </row>
        <row r="239">
          <cell r="C239" t="str">
            <v>秀罗村新田一组环境整治项目</v>
          </cell>
          <cell r="D239" t="str">
            <v>新建</v>
          </cell>
          <cell r="E239" t="str">
            <v>2023年01月-2023年12月</v>
          </cell>
          <cell r="F239" t="str">
            <v>上犹县</v>
          </cell>
          <cell r="G239" t="str">
            <v>紫阳乡</v>
          </cell>
          <cell r="H239" t="str">
            <v>秀罗村</v>
          </cell>
          <cell r="I239" t="str">
            <v>县定重点村</v>
          </cell>
          <cell r="J239" t="str">
            <v>硬化入户路及余坪约100平方米等</v>
          </cell>
          <cell r="K239" t="str">
            <v>平方米</v>
          </cell>
          <cell r="L239">
            <v>100</v>
          </cell>
          <cell r="M239" t="str">
            <v>乡村建设项目</v>
          </cell>
          <cell r="N239" t="str">
            <v>人居环境整治</v>
          </cell>
          <cell r="O239" t="str">
            <v>村容村貌提升</v>
          </cell>
          <cell r="P239" t="str">
            <v>巩固脱贫攻坚成果</v>
          </cell>
          <cell r="Q239">
            <v>26</v>
          </cell>
          <cell r="S239">
            <v>26</v>
          </cell>
          <cell r="U239" t="str">
            <v>据实补助</v>
          </cell>
        </row>
        <row r="240">
          <cell r="C240" t="str">
            <v>长岭村横岗下环境整治项目</v>
          </cell>
          <cell r="D240" t="str">
            <v>新建</v>
          </cell>
          <cell r="E240" t="str">
            <v>2023年01月-2023年12月</v>
          </cell>
          <cell r="F240" t="str">
            <v>上犹县</v>
          </cell>
          <cell r="G240" t="str">
            <v>紫阳乡</v>
          </cell>
          <cell r="H240" t="str">
            <v>长岭村</v>
          </cell>
          <cell r="I240" t="str">
            <v>否</v>
          </cell>
          <cell r="J240" t="str">
            <v>建设点沿线道路及余坪整治硬化1000平方米等</v>
          </cell>
          <cell r="K240" t="str">
            <v>平方米</v>
          </cell>
          <cell r="L240">
            <v>1000</v>
          </cell>
          <cell r="M240" t="str">
            <v>乡村建设项目</v>
          </cell>
          <cell r="N240" t="str">
            <v>人居环境整治</v>
          </cell>
          <cell r="O240" t="str">
            <v>村容村貌提升</v>
          </cell>
          <cell r="P240" t="str">
            <v>巩固脱贫攻坚成果</v>
          </cell>
          <cell r="Q240">
            <v>26</v>
          </cell>
          <cell r="S240">
            <v>26</v>
          </cell>
          <cell r="U240" t="str">
            <v>据实补助</v>
          </cell>
        </row>
        <row r="241">
          <cell r="C241" t="str">
            <v>陈屋环境整治</v>
          </cell>
          <cell r="D241" t="str">
            <v>新建</v>
          </cell>
          <cell r="E241" t="str">
            <v>2023年01月-2023年12月</v>
          </cell>
          <cell r="F241" t="str">
            <v>上犹县</v>
          </cell>
          <cell r="G241" t="str">
            <v>东山镇</v>
          </cell>
          <cell r="H241" t="str">
            <v>石坑村</v>
          </cell>
          <cell r="I241" t="str">
            <v>县定重点村</v>
          </cell>
          <cell r="J241" t="str">
            <v>道路硬化420平方米、余坪硬化等附属设施</v>
          </cell>
          <cell r="K241" t="str">
            <v>平方米</v>
          </cell>
          <cell r="L241">
            <v>420</v>
          </cell>
          <cell r="M241" t="str">
            <v>乡村建设项目</v>
          </cell>
          <cell r="N241" t="str">
            <v>人居环境整治</v>
          </cell>
          <cell r="O241" t="str">
            <v>村容村貌提升</v>
          </cell>
          <cell r="P241" t="str">
            <v>乡村治理建设</v>
          </cell>
          <cell r="Q241">
            <v>25</v>
          </cell>
          <cell r="S241">
            <v>25</v>
          </cell>
          <cell r="U241" t="str">
            <v>据实补助</v>
          </cell>
        </row>
        <row r="242">
          <cell r="C242" t="str">
            <v>塘坑环境整治</v>
          </cell>
          <cell r="D242" t="str">
            <v>新建</v>
          </cell>
          <cell r="E242" t="str">
            <v>2023年01月-2023年12月</v>
          </cell>
          <cell r="F242" t="str">
            <v>上犹县</v>
          </cell>
          <cell r="G242" t="str">
            <v>东山镇</v>
          </cell>
          <cell r="H242" t="str">
            <v>石坑村</v>
          </cell>
          <cell r="I242" t="str">
            <v>县定重点村</v>
          </cell>
          <cell r="J242" t="str">
            <v>道路硬化300平方米、余坪硬化等附属设施</v>
          </cell>
          <cell r="K242" t="str">
            <v>平方米</v>
          </cell>
          <cell r="L242">
            <v>300</v>
          </cell>
          <cell r="M242" t="str">
            <v>乡村建设项目</v>
          </cell>
          <cell r="N242" t="str">
            <v>人居环境整治</v>
          </cell>
          <cell r="O242" t="str">
            <v>村容村貌提升</v>
          </cell>
          <cell r="P242" t="str">
            <v>乡村治理建设</v>
          </cell>
          <cell r="Q242">
            <v>25</v>
          </cell>
          <cell r="S242">
            <v>25</v>
          </cell>
          <cell r="U242" t="str">
            <v>据实补助</v>
          </cell>
        </row>
        <row r="243">
          <cell r="C243" t="str">
            <v>上广田环境整治</v>
          </cell>
          <cell r="D243" t="str">
            <v>新建</v>
          </cell>
          <cell r="E243" t="str">
            <v>2023年01月-2023年12月</v>
          </cell>
          <cell r="F243" t="str">
            <v>上犹县</v>
          </cell>
          <cell r="G243" t="str">
            <v>东山镇</v>
          </cell>
          <cell r="H243" t="str">
            <v>广田村</v>
          </cell>
          <cell r="I243" t="str">
            <v>省定重点村</v>
          </cell>
          <cell r="J243" t="str">
            <v>道路硬化1000平方米，余坪硬化800平方米、环境整治提升及附属设施</v>
          </cell>
          <cell r="K243" t="str">
            <v>平方米</v>
          </cell>
          <cell r="L243" t="str">
            <v>1800</v>
          </cell>
          <cell r="M243" t="str">
            <v>乡村建设项目</v>
          </cell>
          <cell r="N243" t="str">
            <v>人居环境整治</v>
          </cell>
          <cell r="O243" t="str">
            <v>村容村貌提升</v>
          </cell>
          <cell r="P243" t="str">
            <v>乡村治理建设</v>
          </cell>
          <cell r="Q243">
            <v>25</v>
          </cell>
          <cell r="S243">
            <v>25</v>
          </cell>
          <cell r="U243" t="str">
            <v>据实补助</v>
          </cell>
        </row>
        <row r="244">
          <cell r="C244" t="str">
            <v>归心农业沿线环境整治</v>
          </cell>
          <cell r="D244" t="str">
            <v>新建</v>
          </cell>
          <cell r="E244" t="str">
            <v>2023年01月-2023年12月</v>
          </cell>
          <cell r="F244" t="str">
            <v>上犹县</v>
          </cell>
          <cell r="G244" t="str">
            <v>东山镇</v>
          </cell>
          <cell r="H244" t="str">
            <v>元鱼村</v>
          </cell>
          <cell r="I244" t="str">
            <v>县定重点村</v>
          </cell>
          <cell r="J244" t="str">
            <v>路面维修及硬化1200㎡、环境整治及附属设施</v>
          </cell>
          <cell r="K244" t="str">
            <v>平方米</v>
          </cell>
          <cell r="L244">
            <v>1200</v>
          </cell>
          <cell r="M244" t="str">
            <v>乡村建设项目</v>
          </cell>
          <cell r="N244" t="str">
            <v>人居环境整治</v>
          </cell>
          <cell r="O244" t="str">
            <v>村容村貌提升</v>
          </cell>
          <cell r="P244" t="str">
            <v>乡村治理建设</v>
          </cell>
          <cell r="Q244">
            <v>25</v>
          </cell>
          <cell r="S244">
            <v>25</v>
          </cell>
          <cell r="U244" t="str">
            <v>据实补助</v>
          </cell>
        </row>
        <row r="245">
          <cell r="C245" t="str">
            <v>李田坑环境整治</v>
          </cell>
          <cell r="D245" t="str">
            <v>新建</v>
          </cell>
          <cell r="E245" t="str">
            <v>2023年01月-2023年12月</v>
          </cell>
          <cell r="F245" t="str">
            <v>上犹县</v>
          </cell>
          <cell r="G245" t="str">
            <v>东山镇</v>
          </cell>
          <cell r="H245" t="str">
            <v>沿河村</v>
          </cell>
          <cell r="I245" t="str">
            <v>省定重点村</v>
          </cell>
          <cell r="J245" t="str">
            <v>河道整治1000米，环境整治等附属设施</v>
          </cell>
          <cell r="K245" t="str">
            <v>千米</v>
          </cell>
          <cell r="L245">
            <v>1</v>
          </cell>
          <cell r="M245" t="str">
            <v>乡村建设项目</v>
          </cell>
          <cell r="N245" t="str">
            <v>人居环境整治</v>
          </cell>
          <cell r="O245" t="str">
            <v>村容村貌提升</v>
          </cell>
          <cell r="P245" t="str">
            <v>乡村治理建设</v>
          </cell>
          <cell r="Q245">
            <v>25</v>
          </cell>
          <cell r="S245">
            <v>25</v>
          </cell>
          <cell r="U245" t="str">
            <v>据实补助</v>
          </cell>
        </row>
        <row r="246">
          <cell r="C246" t="str">
            <v>合溪村下坝组新农村建设点</v>
          </cell>
          <cell r="D246" t="str">
            <v>新建</v>
          </cell>
          <cell r="E246" t="str">
            <v>2023.01-2023.12</v>
          </cell>
          <cell r="F246" t="str">
            <v>上犹县</v>
          </cell>
          <cell r="G246" t="str">
            <v>黄埠镇</v>
          </cell>
          <cell r="H246" t="str">
            <v>合溪村</v>
          </cell>
          <cell r="I246" t="str">
            <v>省定重点村</v>
          </cell>
          <cell r="J246" t="str">
            <v>道路余坪维修硬化200平方米，排水渠硬化90米等人居环境改造提升</v>
          </cell>
          <cell r="K246" t="str">
            <v>平方米</v>
          </cell>
          <cell r="L246">
            <v>120</v>
          </cell>
          <cell r="M246" t="str">
            <v>乡村建设项目</v>
          </cell>
          <cell r="N246" t="str">
            <v>人居环境整治</v>
          </cell>
          <cell r="O246" t="str">
            <v>村容村貌提升</v>
          </cell>
          <cell r="P246" t="str">
            <v>巩固脱贫攻坚成果</v>
          </cell>
          <cell r="Q246">
            <v>25</v>
          </cell>
          <cell r="S246">
            <v>25</v>
          </cell>
          <cell r="U246" t="str">
            <v>据实补助</v>
          </cell>
        </row>
        <row r="247">
          <cell r="C247" t="str">
            <v>合溪村学堂排组新农村建设点</v>
          </cell>
          <cell r="D247" t="str">
            <v>新建</v>
          </cell>
          <cell r="E247" t="str">
            <v>2023.01-2023.12</v>
          </cell>
          <cell r="F247" t="str">
            <v>上犹县</v>
          </cell>
          <cell r="G247" t="str">
            <v>黄埠镇</v>
          </cell>
          <cell r="H247" t="str">
            <v>合溪村</v>
          </cell>
          <cell r="I247" t="str">
            <v>省定重点村</v>
          </cell>
          <cell r="J247" t="str">
            <v>村容村貌提升，人居环境整治，余坪硬化160平方米等配套基础设施</v>
          </cell>
          <cell r="K247" t="str">
            <v>平方米</v>
          </cell>
          <cell r="L247">
            <v>140</v>
          </cell>
          <cell r="M247" t="str">
            <v>乡村建设项目</v>
          </cell>
          <cell r="N247" t="str">
            <v>人居环境整治</v>
          </cell>
          <cell r="O247" t="str">
            <v>村容村貌提升</v>
          </cell>
          <cell r="P247" t="str">
            <v>巩固脱贫攻坚成果</v>
          </cell>
          <cell r="Q247">
            <v>25</v>
          </cell>
          <cell r="S247">
            <v>25</v>
          </cell>
          <cell r="U247" t="str">
            <v>据实补助</v>
          </cell>
        </row>
        <row r="248">
          <cell r="C248" t="str">
            <v>合溪村老屋组新农村建设点</v>
          </cell>
          <cell r="D248" t="str">
            <v>新建</v>
          </cell>
          <cell r="E248" t="str">
            <v>2023.01-2023.12</v>
          </cell>
          <cell r="F248" t="str">
            <v>上犹县</v>
          </cell>
          <cell r="G248" t="str">
            <v>黄埠镇</v>
          </cell>
          <cell r="H248" t="str">
            <v>合溪村</v>
          </cell>
          <cell r="I248" t="str">
            <v>省定重点村</v>
          </cell>
          <cell r="J248" t="str">
            <v>混凝土硬化面积130平方米等配套基础设施建设</v>
          </cell>
          <cell r="K248" t="str">
            <v>平方米</v>
          </cell>
          <cell r="L248">
            <v>130</v>
          </cell>
          <cell r="M248" t="str">
            <v>乡村建设项目</v>
          </cell>
          <cell r="N248" t="str">
            <v>人居环境整治</v>
          </cell>
          <cell r="O248" t="str">
            <v>村容村貌提升</v>
          </cell>
          <cell r="P248" t="str">
            <v>巩固脱贫攻坚成果</v>
          </cell>
          <cell r="Q248">
            <v>25</v>
          </cell>
          <cell r="S248">
            <v>25</v>
          </cell>
          <cell r="U248" t="str">
            <v>据实补助</v>
          </cell>
        </row>
        <row r="249">
          <cell r="C249" t="str">
            <v>崖坑村余屋片新农村建设点</v>
          </cell>
          <cell r="D249" t="str">
            <v>新建</v>
          </cell>
          <cell r="E249" t="str">
            <v>2023年03月-2023年12月</v>
          </cell>
          <cell r="F249" t="str">
            <v>上犹县</v>
          </cell>
          <cell r="G249" t="str">
            <v>黄埠镇</v>
          </cell>
          <cell r="H249" t="str">
            <v>崖坑村</v>
          </cell>
          <cell r="I249" t="str">
            <v>否</v>
          </cell>
          <cell r="J249" t="str">
            <v>道路硬化100米、余坪硬化200m2，庭院整治等配套设施建设</v>
          </cell>
          <cell r="K249" t="str">
            <v>平方米</v>
          </cell>
          <cell r="L249">
            <v>200</v>
          </cell>
          <cell r="M249" t="str">
            <v>乡村建设项目</v>
          </cell>
          <cell r="N249" t="str">
            <v>人居环境整治</v>
          </cell>
          <cell r="O249" t="str">
            <v>村容村貌提升</v>
          </cell>
          <cell r="P249" t="str">
            <v>巩固脱贫攻坚成果</v>
          </cell>
          <cell r="Q249">
            <v>30</v>
          </cell>
          <cell r="S249">
            <v>30</v>
          </cell>
        </row>
        <row r="250">
          <cell r="C250" t="str">
            <v>崖坑村竹山岗新农村建设点</v>
          </cell>
          <cell r="D250" t="str">
            <v>新建</v>
          </cell>
          <cell r="E250" t="str">
            <v>2023年03月-2023年12月</v>
          </cell>
          <cell r="F250" t="str">
            <v>上犹县</v>
          </cell>
          <cell r="G250" t="str">
            <v>黄埠镇</v>
          </cell>
          <cell r="H250" t="str">
            <v>崖坑村</v>
          </cell>
          <cell r="I250" t="str">
            <v>否</v>
          </cell>
          <cell r="J250" t="str">
            <v>余坪硬化230m2、水沟100m，庭院整治等配套设施建设</v>
          </cell>
          <cell r="K250" t="str">
            <v>平方米</v>
          </cell>
          <cell r="L250">
            <v>230</v>
          </cell>
          <cell r="M250" t="str">
            <v>乡村建设项目</v>
          </cell>
          <cell r="N250" t="str">
            <v>人居环境整治</v>
          </cell>
          <cell r="O250" t="str">
            <v>村容村貌提升</v>
          </cell>
          <cell r="P250" t="str">
            <v>巩固脱贫攻坚成果</v>
          </cell>
          <cell r="Q250">
            <v>30</v>
          </cell>
          <cell r="S250">
            <v>30</v>
          </cell>
        </row>
        <row r="251">
          <cell r="C251" t="str">
            <v>崖坑村新屋子新农村建设点</v>
          </cell>
          <cell r="D251" t="str">
            <v>新建</v>
          </cell>
          <cell r="E251" t="str">
            <v>2023年03月-2023年12月</v>
          </cell>
          <cell r="F251" t="str">
            <v>上犹县</v>
          </cell>
          <cell r="G251" t="str">
            <v>黄埠镇</v>
          </cell>
          <cell r="H251" t="str">
            <v>崖坑村</v>
          </cell>
          <cell r="I251" t="str">
            <v>否</v>
          </cell>
          <cell r="J251" t="str">
            <v>余坪硬化240m2，庭院整治等配套设施建设</v>
          </cell>
          <cell r="K251" t="str">
            <v>平方米</v>
          </cell>
          <cell r="L251">
            <v>240</v>
          </cell>
          <cell r="M251" t="str">
            <v>乡村建设项目</v>
          </cell>
          <cell r="N251" t="str">
            <v>人居环境整治</v>
          </cell>
          <cell r="O251" t="str">
            <v>村容村貌提升</v>
          </cell>
          <cell r="P251" t="str">
            <v>巩固脱贫攻坚成果</v>
          </cell>
          <cell r="Q251">
            <v>30</v>
          </cell>
          <cell r="S251">
            <v>30</v>
          </cell>
        </row>
        <row r="252">
          <cell r="C252" t="str">
            <v>园村排上组环境整治</v>
          </cell>
          <cell r="D252" t="str">
            <v>新建</v>
          </cell>
          <cell r="E252" t="str">
            <v>2023年01月-2023年12月</v>
          </cell>
          <cell r="F252" t="str">
            <v>上犹县</v>
          </cell>
          <cell r="G252" t="str">
            <v>梅水乡</v>
          </cell>
          <cell r="H252" t="str">
            <v>园村村</v>
          </cell>
          <cell r="I252" t="str">
            <v>市定重点村</v>
          </cell>
          <cell r="J252" t="str">
            <v>道路维修600平方米，排水沟渠建设1000米等</v>
          </cell>
          <cell r="K252" t="str">
            <v>平方米</v>
          </cell>
          <cell r="L252">
            <v>600</v>
          </cell>
          <cell r="M252" t="str">
            <v>乡村建设项目</v>
          </cell>
          <cell r="N252" t="str">
            <v>人居环境整治</v>
          </cell>
          <cell r="O252" t="str">
            <v>村容村貌提升</v>
          </cell>
          <cell r="P252" t="str">
            <v>巩固脱贫攻坚成果</v>
          </cell>
          <cell r="Q252">
            <v>30</v>
          </cell>
          <cell r="R252">
            <v>0</v>
          </cell>
          <cell r="S252">
            <v>30</v>
          </cell>
        </row>
        <row r="253">
          <cell r="C253" t="str">
            <v>梅水村案背组环境整治</v>
          </cell>
          <cell r="D253" t="str">
            <v>新建</v>
          </cell>
          <cell r="E253" t="str">
            <v>2023年01月-2023年12月</v>
          </cell>
          <cell r="F253" t="str">
            <v>上犹县</v>
          </cell>
          <cell r="G253" t="str">
            <v>梅水乡</v>
          </cell>
          <cell r="H253" t="str">
            <v>梅水村</v>
          </cell>
          <cell r="I253" t="str">
            <v>否</v>
          </cell>
          <cell r="J253" t="str">
            <v>沟渠建设1000米，道路维修900平方米等</v>
          </cell>
          <cell r="K253" t="str">
            <v>平方米</v>
          </cell>
          <cell r="L253">
            <v>900</v>
          </cell>
          <cell r="M253" t="str">
            <v>乡村建设项目</v>
          </cell>
          <cell r="N253" t="str">
            <v>人居环境整治</v>
          </cell>
          <cell r="O253" t="str">
            <v>村容村貌提升</v>
          </cell>
          <cell r="P253" t="str">
            <v>巩固脱贫攻坚成果</v>
          </cell>
          <cell r="Q253">
            <v>30</v>
          </cell>
          <cell r="R253">
            <v>0</v>
          </cell>
          <cell r="S253">
            <v>30</v>
          </cell>
        </row>
        <row r="254">
          <cell r="C254" t="str">
            <v>油石村长塘片环境整治</v>
          </cell>
          <cell r="D254" t="str">
            <v>续建</v>
          </cell>
          <cell r="E254" t="str">
            <v>2023年01月-2023年12月</v>
          </cell>
          <cell r="F254" t="str">
            <v>上犹县</v>
          </cell>
          <cell r="G254" t="str">
            <v>油石乡</v>
          </cell>
          <cell r="H254" t="str">
            <v>油石村</v>
          </cell>
          <cell r="I254" t="str">
            <v>否</v>
          </cell>
          <cell r="J254" t="str">
            <v>余坪及入户路硬化500平方米，便民服务设施建设</v>
          </cell>
          <cell r="K254" t="str">
            <v>平方米</v>
          </cell>
          <cell r="L254" t="str">
            <v>2000</v>
          </cell>
          <cell r="M254" t="str">
            <v>乡村建设项目</v>
          </cell>
          <cell r="N254" t="str">
            <v>人居环境整治</v>
          </cell>
          <cell r="O254" t="str">
            <v>村容村貌提升</v>
          </cell>
          <cell r="P254" t="str">
            <v>巩固脱贫攻坚成果</v>
          </cell>
          <cell r="Q254">
            <v>25</v>
          </cell>
          <cell r="R254">
            <v>0</v>
          </cell>
          <cell r="S254">
            <v>25</v>
          </cell>
          <cell r="U254" t="str">
            <v>据实补助</v>
          </cell>
        </row>
        <row r="255">
          <cell r="C255" t="str">
            <v>河唇塅上环境整治提升</v>
          </cell>
          <cell r="D255" t="str">
            <v>新建</v>
          </cell>
          <cell r="E255" t="str">
            <v>2023年01月-2023年12月</v>
          </cell>
          <cell r="F255" t="str">
            <v>上犹县</v>
          </cell>
          <cell r="G255" t="str">
            <v>油石乡</v>
          </cell>
          <cell r="H255" t="str">
            <v>河唇村</v>
          </cell>
          <cell r="I255" t="str">
            <v>省定重点村</v>
          </cell>
          <cell r="J255" t="str">
            <v>围档整治200米，土地平整100平方米等</v>
          </cell>
          <cell r="K255" t="str">
            <v>平方米</v>
          </cell>
          <cell r="L255" t="str">
            <v>100</v>
          </cell>
          <cell r="M255" t="str">
            <v>乡村建设项目</v>
          </cell>
          <cell r="N255" t="str">
            <v>人居环境整治</v>
          </cell>
          <cell r="O255" t="str">
            <v>村容村貌提升</v>
          </cell>
          <cell r="P255" t="str">
            <v>巩固脱贫攻坚成果</v>
          </cell>
          <cell r="Q255">
            <v>25</v>
          </cell>
          <cell r="R255">
            <v>0</v>
          </cell>
          <cell r="S255">
            <v>25</v>
          </cell>
          <cell r="U255" t="str">
            <v>据实补助</v>
          </cell>
        </row>
        <row r="256">
          <cell r="C256" t="str">
            <v>花园村坑口阳屋片区环境整治</v>
          </cell>
          <cell r="D256" t="str">
            <v>新建</v>
          </cell>
          <cell r="E256" t="str">
            <v>2023年01月-2023年12月</v>
          </cell>
          <cell r="F256" t="str">
            <v>上犹县</v>
          </cell>
          <cell r="G256" t="str">
            <v>油石乡</v>
          </cell>
          <cell r="H256" t="str">
            <v>花园村</v>
          </cell>
          <cell r="I256" t="str">
            <v>省定重点村</v>
          </cell>
          <cell r="J256" t="str">
            <v>道路拓宽400平方米，户厕改造350㎡，余坪硬化600㎡等基础设施建设</v>
          </cell>
          <cell r="K256" t="str">
            <v>平方米</v>
          </cell>
          <cell r="L256">
            <v>400</v>
          </cell>
          <cell r="M256" t="str">
            <v>乡村建设项目</v>
          </cell>
          <cell r="N256" t="str">
            <v>人居环境整治</v>
          </cell>
          <cell r="O256" t="str">
            <v>村容村貌提升</v>
          </cell>
          <cell r="P256" t="str">
            <v>巩固脱贫攻坚成果</v>
          </cell>
          <cell r="Q256">
            <v>25</v>
          </cell>
          <cell r="R256">
            <v>0</v>
          </cell>
          <cell r="S256">
            <v>25</v>
          </cell>
          <cell r="U256" t="str">
            <v>据实补助</v>
          </cell>
        </row>
        <row r="257">
          <cell r="C257" t="str">
            <v>新田村庙堂下环境整治提升</v>
          </cell>
          <cell r="D257" t="str">
            <v>新建</v>
          </cell>
          <cell r="E257" t="str">
            <v>2023年01月-2023年12月</v>
          </cell>
          <cell r="F257" t="str">
            <v>上犹县</v>
          </cell>
          <cell r="G257" t="str">
            <v>油石乡</v>
          </cell>
          <cell r="H257" t="str">
            <v>新田村</v>
          </cell>
          <cell r="I257" t="str">
            <v>县定重点村</v>
          </cell>
          <cell r="J257" t="str">
            <v>硬化余坪、入户路500平方米，完善公共基础设施</v>
          </cell>
          <cell r="K257" t="str">
            <v>平方米</v>
          </cell>
          <cell r="L257" t="str">
            <v>500</v>
          </cell>
          <cell r="M257" t="str">
            <v>乡村建设项目</v>
          </cell>
          <cell r="N257" t="str">
            <v>人居环境整治</v>
          </cell>
          <cell r="O257" t="str">
            <v>村容村貌提升</v>
          </cell>
          <cell r="P257" t="str">
            <v>巩固脱贫攻坚成果</v>
          </cell>
          <cell r="Q257">
            <v>25</v>
          </cell>
          <cell r="R257">
            <v>0</v>
          </cell>
          <cell r="S257">
            <v>25</v>
          </cell>
          <cell r="U257" t="str">
            <v>据实补助</v>
          </cell>
        </row>
        <row r="258">
          <cell r="C258" t="str">
            <v>油石乡河唇村环境整治</v>
          </cell>
          <cell r="D258" t="str">
            <v>新建</v>
          </cell>
          <cell r="E258" t="str">
            <v>2023.1-2023.12</v>
          </cell>
          <cell r="F258" t="str">
            <v>上犹县</v>
          </cell>
          <cell r="G258" t="str">
            <v>油石乡</v>
          </cell>
          <cell r="H258" t="str">
            <v>河唇</v>
          </cell>
          <cell r="I258" t="str">
            <v>省重点</v>
          </cell>
          <cell r="J258" t="str">
            <v>土地平整800平方米及等庭院整治</v>
          </cell>
          <cell r="K258" t="str">
            <v>平方米</v>
          </cell>
          <cell r="L258">
            <v>800</v>
          </cell>
          <cell r="M258" t="str">
            <v>乡村建设项目</v>
          </cell>
          <cell r="N258" t="str">
            <v>人居环境整治</v>
          </cell>
          <cell r="O258" t="str">
            <v>村容村貌提升</v>
          </cell>
          <cell r="P258" t="str">
            <v>乡村建设</v>
          </cell>
          <cell r="Q258">
            <v>40</v>
          </cell>
          <cell r="R258">
            <v>40</v>
          </cell>
        </row>
        <row r="259">
          <cell r="Q259">
            <v>773</v>
          </cell>
          <cell r="R259">
            <v>773</v>
          </cell>
          <cell r="S259">
            <v>0</v>
          </cell>
          <cell r="T259">
            <v>0</v>
          </cell>
        </row>
        <row r="260">
          <cell r="C260" t="str">
            <v>上犹县2022年山塘综合整治工程</v>
          </cell>
          <cell r="D260" t="str">
            <v>新建</v>
          </cell>
          <cell r="E260" t="str">
            <v>2023年01月-2023年12月</v>
          </cell>
          <cell r="F260" t="str">
            <v>上犹县</v>
          </cell>
          <cell r="G260" t="str">
            <v>社溪镇、梅水乡</v>
          </cell>
          <cell r="H260" t="str">
            <v>大安村、狮子村、塘坑村、沙塅村，新建村</v>
          </cell>
          <cell r="I260" t="str">
            <v>否</v>
          </cell>
          <cell r="J260" t="str">
            <v>对13座危险、病害山塘坝体前后坡进行整治加固，迎水面进行贴六角块防渗，后坝坡新建排水棱体；重建维修灌溉放水斜管、平管；对溢洪道进行拓宽疏通，边坡进行衬砌；设置安全警示牌等警示设施。</v>
          </cell>
          <cell r="K260" t="str">
            <v>座</v>
          </cell>
          <cell r="L260">
            <v>13</v>
          </cell>
          <cell r="M260" t="str">
            <v>乡村建设项目</v>
          </cell>
          <cell r="N260" t="str">
            <v>农村基础设施</v>
          </cell>
          <cell r="O260" t="str">
            <v>农村供水保障设施建设</v>
          </cell>
          <cell r="P260" t="str">
            <v>巩固脱贫攻坚成果</v>
          </cell>
          <cell r="Q260">
            <v>391</v>
          </cell>
          <cell r="R260">
            <v>391</v>
          </cell>
          <cell r="S260">
            <v>0</v>
          </cell>
          <cell r="T260">
            <v>0</v>
          </cell>
          <cell r="U260" t="str">
            <v>根据《上犹县2022年山塘综合整治工程实施方案》进行补助</v>
          </cell>
        </row>
        <row r="261">
          <cell r="C261" t="str">
            <v>平富乡集中供水管网改造提升</v>
          </cell>
          <cell r="D261" t="str">
            <v>新建</v>
          </cell>
          <cell r="E261" t="str">
            <v>2023.2-2023.11</v>
          </cell>
          <cell r="F261" t="str">
            <v>上犹县</v>
          </cell>
          <cell r="G261" t="str">
            <v>平富乡</v>
          </cell>
          <cell r="H261" t="str">
            <v>平富村</v>
          </cell>
          <cell r="I261" t="str">
            <v>否</v>
          </cell>
          <cell r="J261" t="str">
            <v>打抗旱机井6个；圩镇集中供水增加水源点1处，管网延伸800米，电动机抽水泵1台等配套设施建设</v>
          </cell>
          <cell r="K261" t="str">
            <v>千米</v>
          </cell>
          <cell r="L261">
            <v>0.8</v>
          </cell>
          <cell r="M261" t="str">
            <v>乡村建设项目</v>
          </cell>
          <cell r="N261" t="str">
            <v>农村基础设施</v>
          </cell>
          <cell r="O261" t="str">
            <v>农村供水保障设施建设</v>
          </cell>
          <cell r="P261" t="str">
            <v>巩固脱贫攻坚成果</v>
          </cell>
          <cell r="Q261">
            <v>70</v>
          </cell>
          <cell r="R261">
            <v>70</v>
          </cell>
          <cell r="U261" t="str">
            <v>据实补助</v>
          </cell>
        </row>
        <row r="262">
          <cell r="C262" t="str">
            <v>下棚片自来水管网延伸</v>
          </cell>
          <cell r="D262" t="str">
            <v>新建</v>
          </cell>
          <cell r="E262" t="str">
            <v>2023年01月-2023年12月</v>
          </cell>
          <cell r="F262" t="str">
            <v>上犹县</v>
          </cell>
          <cell r="G262" t="str">
            <v>营前镇</v>
          </cell>
          <cell r="H262" t="str">
            <v>蕉里村</v>
          </cell>
          <cell r="I262" t="str">
            <v>否</v>
          </cell>
          <cell r="J262" t="str">
            <v>63PE管网2600米，75PE管500米左右</v>
          </cell>
          <cell r="K262" t="str">
            <v>千米</v>
          </cell>
          <cell r="L262">
            <v>2.6</v>
          </cell>
          <cell r="M262" t="str">
            <v>乡村建设项目</v>
          </cell>
          <cell r="N262" t="str">
            <v>农村基础设施</v>
          </cell>
          <cell r="O262" t="str">
            <v>农村供水保障设施建设</v>
          </cell>
          <cell r="P262" t="str">
            <v>乡村建设</v>
          </cell>
          <cell r="Q262">
            <v>20</v>
          </cell>
          <cell r="R262">
            <v>20</v>
          </cell>
          <cell r="U262" t="str">
            <v>据实补助</v>
          </cell>
        </row>
        <row r="263">
          <cell r="C263" t="str">
            <v>五指峰乡黄沙坑村农村饮水巩固提升工程</v>
          </cell>
          <cell r="D263" t="str">
            <v>新建</v>
          </cell>
          <cell r="E263" t="str">
            <v>2023年01月-2023年12月</v>
          </cell>
          <cell r="F263" t="str">
            <v>上犹县</v>
          </cell>
          <cell r="G263" t="str">
            <v>五指峰乡</v>
          </cell>
          <cell r="H263" t="str">
            <v>黄沙坑村</v>
          </cell>
          <cell r="I263" t="str">
            <v>省定重点村</v>
          </cell>
          <cell r="J263" t="str">
            <v>新建1个35立方米水池，大网管75#管2000米</v>
          </cell>
          <cell r="K263" t="str">
            <v>千米</v>
          </cell>
          <cell r="L263">
            <v>2</v>
          </cell>
          <cell r="M263" t="str">
            <v>乡村建设项目</v>
          </cell>
          <cell r="N263" t="str">
            <v>农村基础设施</v>
          </cell>
          <cell r="O263" t="str">
            <v>农村供水保障设施建设</v>
          </cell>
          <cell r="P263" t="str">
            <v>乡村建设</v>
          </cell>
          <cell r="Q263">
            <v>28</v>
          </cell>
          <cell r="R263">
            <v>28</v>
          </cell>
          <cell r="U263" t="str">
            <v>据实补助</v>
          </cell>
        </row>
        <row r="264">
          <cell r="C264" t="str">
            <v>五指峰乡农村饮水安全集中供水维修提升工程</v>
          </cell>
          <cell r="D264" t="str">
            <v>新建</v>
          </cell>
          <cell r="E264" t="str">
            <v>2023年01月-2023年12月</v>
          </cell>
          <cell r="F264" t="str">
            <v>上犹县</v>
          </cell>
          <cell r="G264" t="str">
            <v>五指峰乡</v>
          </cell>
          <cell r="H264" t="str">
            <v>黄竹头村</v>
          </cell>
          <cell r="I264" t="str">
            <v>省定重点村</v>
          </cell>
          <cell r="J264" t="str">
            <v>新建拦水坝长约30米、高1.5米，管网160#管5000米，110#300米，90#1700米，63#3000米</v>
          </cell>
          <cell r="K264" t="str">
            <v>千米</v>
          </cell>
          <cell r="L264">
            <v>7</v>
          </cell>
          <cell r="M264" t="str">
            <v>乡村建设项目</v>
          </cell>
          <cell r="N264" t="str">
            <v>农村基础设施</v>
          </cell>
          <cell r="O264" t="str">
            <v>农村供水保障设施建设</v>
          </cell>
          <cell r="P264" t="str">
            <v>乡村建设</v>
          </cell>
          <cell r="Q264">
            <v>79</v>
          </cell>
          <cell r="R264">
            <v>79</v>
          </cell>
          <cell r="U264" t="str">
            <v>据实补助</v>
          </cell>
        </row>
        <row r="265">
          <cell r="C265" t="str">
            <v>小石门村饮水工程</v>
          </cell>
          <cell r="D265" t="str">
            <v>新建</v>
          </cell>
          <cell r="E265" t="str">
            <v>2023年01月-2023年12月</v>
          </cell>
          <cell r="F265" t="str">
            <v>上犹县</v>
          </cell>
          <cell r="G265" t="str">
            <v>双溪乡</v>
          </cell>
          <cell r="H265" t="str">
            <v>小石门村</v>
          </cell>
          <cell r="I265" t="str">
            <v>省定重点村</v>
          </cell>
          <cell r="J265" t="str">
            <v>新建过滤池1座、铺设DN250PE给水管约200米、DN75PE给水管约1000米等</v>
          </cell>
          <cell r="K265" t="str">
            <v>千米</v>
          </cell>
          <cell r="L265">
            <v>0.8</v>
          </cell>
          <cell r="M265" t="str">
            <v>乡村建设项目</v>
          </cell>
          <cell r="N265" t="str">
            <v>农村基础设施</v>
          </cell>
          <cell r="O265" t="str">
            <v>农村供水保障设施建设</v>
          </cell>
          <cell r="P265" t="str">
            <v>巩固脱贫攻坚成果</v>
          </cell>
          <cell r="Q265">
            <v>30</v>
          </cell>
          <cell r="R265">
            <v>30</v>
          </cell>
          <cell r="U265" t="str">
            <v>据实补助</v>
          </cell>
        </row>
        <row r="266">
          <cell r="C266" t="str">
            <v>大布村路下片坑集中供水工程</v>
          </cell>
          <cell r="D266" t="str">
            <v>新建</v>
          </cell>
          <cell r="E266" t="str">
            <v>2023年01月-2023年12月</v>
          </cell>
          <cell r="F266" t="str">
            <v>上犹县</v>
          </cell>
          <cell r="G266" t="str">
            <v>双溪乡</v>
          </cell>
          <cell r="H266" t="str">
            <v>大布村</v>
          </cell>
          <cell r="I266" t="str">
            <v>否</v>
          </cell>
          <cell r="J266" t="str">
            <v>新建水池、过滤池约40立方米，铺设管道约300米等</v>
          </cell>
          <cell r="K266" t="str">
            <v>立方米</v>
          </cell>
          <cell r="L266">
            <v>40</v>
          </cell>
          <cell r="M266" t="str">
            <v>乡村建设项目</v>
          </cell>
          <cell r="N266" t="str">
            <v>农村基础设施</v>
          </cell>
          <cell r="O266" t="str">
            <v>农村供水保障设施建设</v>
          </cell>
          <cell r="P266" t="str">
            <v>巩固脱贫攻坚成果</v>
          </cell>
          <cell r="Q266">
            <v>8</v>
          </cell>
          <cell r="R266">
            <v>8</v>
          </cell>
        </row>
        <row r="267">
          <cell r="C267" t="str">
            <v>新圩村横岗脑集中供水工程</v>
          </cell>
          <cell r="D267" t="str">
            <v>新建</v>
          </cell>
          <cell r="E267" t="str">
            <v>2023年01月-2023年12月</v>
          </cell>
          <cell r="F267" t="str">
            <v>上犹县</v>
          </cell>
          <cell r="G267" t="str">
            <v>寺下镇</v>
          </cell>
          <cell r="H267" t="str">
            <v>新圩村</v>
          </cell>
          <cell r="I267" t="str">
            <v>否</v>
          </cell>
          <cell r="J267" t="str">
            <v>新修水池1座，水管铺设2公里</v>
          </cell>
          <cell r="K267" t="str">
            <v>千米</v>
          </cell>
          <cell r="L267">
            <v>2</v>
          </cell>
          <cell r="M267" t="str">
            <v>乡村建设项目</v>
          </cell>
          <cell r="N267" t="str">
            <v>农村基础设施</v>
          </cell>
          <cell r="O267" t="str">
            <v>农村供水保障设施建设</v>
          </cell>
          <cell r="P267" t="str">
            <v>乡村建设</v>
          </cell>
          <cell r="Q267">
            <v>15</v>
          </cell>
          <cell r="R267">
            <v>15</v>
          </cell>
          <cell r="U267" t="str">
            <v>据实补助</v>
          </cell>
        </row>
        <row r="268">
          <cell r="C268" t="str">
            <v>胜利村集中供水提升工程</v>
          </cell>
          <cell r="D268" t="str">
            <v>新建</v>
          </cell>
          <cell r="E268" t="str">
            <v>2023年01月-2023年12月</v>
          </cell>
          <cell r="F268" t="str">
            <v>上犹县</v>
          </cell>
          <cell r="G268" t="str">
            <v>紫阳乡</v>
          </cell>
          <cell r="H268" t="str">
            <v>胜利村</v>
          </cell>
          <cell r="I268" t="str">
            <v>县定重点村</v>
          </cell>
          <cell r="J268" t="str">
            <v>铺设主管及各类管网铺设约1200米，其它附属设施建设等</v>
          </cell>
          <cell r="K268" t="str">
            <v>千米</v>
          </cell>
          <cell r="L268">
            <v>1.2</v>
          </cell>
          <cell r="M268" t="str">
            <v>乡村建设项目</v>
          </cell>
          <cell r="N268" t="str">
            <v>农村基础设施</v>
          </cell>
          <cell r="O268" t="str">
            <v>农村供水保障设施建设</v>
          </cell>
          <cell r="P268" t="str">
            <v>乡村建设</v>
          </cell>
          <cell r="Q268">
            <v>15</v>
          </cell>
          <cell r="R268">
            <v>15</v>
          </cell>
          <cell r="U268" t="str">
            <v>据实补助</v>
          </cell>
        </row>
        <row r="269">
          <cell r="C269" t="str">
            <v>石坑村饮水工程改造提升</v>
          </cell>
          <cell r="D269" t="str">
            <v>续建</v>
          </cell>
          <cell r="E269" t="str">
            <v>2023年01月-2023年12月</v>
          </cell>
          <cell r="F269" t="str">
            <v>上犹县</v>
          </cell>
          <cell r="G269" t="str">
            <v>东山镇</v>
          </cell>
          <cell r="H269" t="str">
            <v>石坑村</v>
          </cell>
          <cell r="I269" t="str">
            <v>县定重点村</v>
          </cell>
          <cell r="J269" t="str">
            <v>50mm饮水管1550米，净水池3个等附属设施</v>
          </cell>
          <cell r="K269" t="str">
            <v>千米</v>
          </cell>
          <cell r="L269">
            <v>1.55</v>
          </cell>
          <cell r="M269" t="str">
            <v>乡村建设项目</v>
          </cell>
          <cell r="N269" t="str">
            <v>农村基础设施</v>
          </cell>
          <cell r="O269" t="str">
            <v>农村供水保障设施建设</v>
          </cell>
          <cell r="P269" t="str">
            <v>拓展脱贫攻坚成果</v>
          </cell>
          <cell r="Q269">
            <v>20</v>
          </cell>
          <cell r="R269">
            <v>20</v>
          </cell>
          <cell r="U269" t="str">
            <v>据实补助</v>
          </cell>
        </row>
        <row r="270">
          <cell r="C270" t="str">
            <v>上埠村饮水工程改造提升</v>
          </cell>
          <cell r="D270" t="str">
            <v>续建</v>
          </cell>
          <cell r="E270" t="str">
            <v>2023年01月-2023年12月</v>
          </cell>
          <cell r="F270" t="str">
            <v>上犹县</v>
          </cell>
          <cell r="G270" t="str">
            <v>东山镇</v>
          </cell>
          <cell r="H270" t="str">
            <v>上埠村</v>
          </cell>
          <cell r="I270" t="str">
            <v>否</v>
          </cell>
          <cell r="J270" t="str">
            <v>水管维修6000米及附属设施</v>
          </cell>
          <cell r="K270" t="str">
            <v>千米</v>
          </cell>
          <cell r="L270">
            <v>6</v>
          </cell>
          <cell r="M270" t="str">
            <v>乡村建设项目</v>
          </cell>
          <cell r="N270" t="str">
            <v>农村基础设施</v>
          </cell>
          <cell r="O270" t="str">
            <v>农村供水保障设施建设</v>
          </cell>
          <cell r="P270" t="str">
            <v>乡村治理建设</v>
          </cell>
          <cell r="Q270">
            <v>12</v>
          </cell>
          <cell r="R270">
            <v>12</v>
          </cell>
          <cell r="U270" t="str">
            <v>据实补助</v>
          </cell>
        </row>
        <row r="271">
          <cell r="C271" t="str">
            <v>崖坑村安全饮水工程</v>
          </cell>
          <cell r="D271" t="str">
            <v>新建</v>
          </cell>
          <cell r="E271" t="str">
            <v>2023.01-2023.10</v>
          </cell>
          <cell r="F271" t="str">
            <v>上犹县</v>
          </cell>
          <cell r="G271" t="str">
            <v>黄埠镇</v>
          </cell>
          <cell r="H271" t="str">
            <v>崖坑村</v>
          </cell>
          <cell r="I271" t="str">
            <v>否</v>
          </cell>
          <cell r="J271" t="str">
            <v>水井1座、水管铺设2000米，蓄水池及抽水设备等建设</v>
          </cell>
          <cell r="K271" t="str">
            <v>座</v>
          </cell>
          <cell r="L271" t="str">
            <v>1</v>
          </cell>
          <cell r="M271" t="str">
            <v>乡村建设项目</v>
          </cell>
          <cell r="N271" t="str">
            <v>农村基础设施</v>
          </cell>
          <cell r="O271" t="str">
            <v>农村供水保障设施建设</v>
          </cell>
          <cell r="P271" t="str">
            <v>乡村建设</v>
          </cell>
          <cell r="Q271">
            <v>20</v>
          </cell>
          <cell r="R271">
            <v>20</v>
          </cell>
          <cell r="U271" t="str">
            <v>据实补助</v>
          </cell>
        </row>
        <row r="272">
          <cell r="C272" t="str">
            <v>东塘村山塘维修</v>
          </cell>
          <cell r="D272" t="str">
            <v>新建</v>
          </cell>
          <cell r="E272" t="str">
            <v>2023.01-2023.10</v>
          </cell>
          <cell r="F272" t="str">
            <v>上犹县</v>
          </cell>
          <cell r="G272" t="str">
            <v>黄埠镇</v>
          </cell>
          <cell r="H272" t="str">
            <v>东塘村</v>
          </cell>
          <cell r="I272" t="str">
            <v>否</v>
          </cell>
          <cell r="J272" t="str">
            <v>函管铺设约200米、泄洪道，坝体加固约500米等其他水利设施</v>
          </cell>
          <cell r="K272" t="str">
            <v>米</v>
          </cell>
          <cell r="L272">
            <v>500</v>
          </cell>
          <cell r="M272" t="str">
            <v>乡村建设项目</v>
          </cell>
          <cell r="N272" t="str">
            <v>农村基础设施</v>
          </cell>
          <cell r="O272" t="str">
            <v>农村供水保障设施建设</v>
          </cell>
          <cell r="P272" t="str">
            <v>巩固脱贫攻坚成果</v>
          </cell>
          <cell r="Q272">
            <v>50</v>
          </cell>
          <cell r="R272">
            <v>50</v>
          </cell>
        </row>
        <row r="273">
          <cell r="C273" t="str">
            <v>五坑河流域水陂和水渠建设</v>
          </cell>
          <cell r="D273" t="str">
            <v>新建</v>
          </cell>
          <cell r="E273" t="str">
            <v>2023.1-2023.12</v>
          </cell>
          <cell r="F273" t="str">
            <v>上犹县</v>
          </cell>
          <cell r="G273" t="str">
            <v>梅水乡</v>
          </cell>
          <cell r="H273" t="str">
            <v>新建村</v>
          </cell>
          <cell r="I273" t="str">
            <v>否</v>
          </cell>
          <cell r="J273" t="str">
            <v>上街水渠建设900米（30*30），上街水陂建设1座</v>
          </cell>
          <cell r="K273" t="str">
            <v>米</v>
          </cell>
          <cell r="L273">
            <v>900</v>
          </cell>
          <cell r="M273" t="str">
            <v>乡村建设项目</v>
          </cell>
          <cell r="N273" t="str">
            <v>农村基础设施</v>
          </cell>
          <cell r="O273" t="str">
            <v>农村供水保障设施建设</v>
          </cell>
          <cell r="P273" t="str">
            <v>巩固脱贫攻坚成果</v>
          </cell>
          <cell r="Q273">
            <v>15</v>
          </cell>
          <cell r="R273">
            <v>15</v>
          </cell>
          <cell r="U273" t="str">
            <v>据实补助</v>
          </cell>
        </row>
        <row r="274">
          <cell r="Q274">
            <v>180</v>
          </cell>
          <cell r="R274">
            <v>0</v>
          </cell>
          <cell r="S274">
            <v>0</v>
          </cell>
          <cell r="T274">
            <v>180</v>
          </cell>
        </row>
        <row r="275">
          <cell r="C275" t="str">
            <v>有线电视基本收视维护费（代缴贫困农户）</v>
          </cell>
          <cell r="D275" t="str">
            <v>新建</v>
          </cell>
          <cell r="E275" t="str">
            <v>2023年01月-2023年12月</v>
          </cell>
          <cell r="F275" t="str">
            <v>上犹县</v>
          </cell>
          <cell r="G275" t="str">
            <v>各乡镇</v>
          </cell>
          <cell r="H275" t="str">
            <v>各村</v>
          </cell>
          <cell r="I275" t="str">
            <v>是</v>
          </cell>
          <cell r="J275" t="str">
            <v>脱贫户安装有线电视、代缴脱贫农户有线电视基本收视维护费。</v>
          </cell>
          <cell r="K275" t="str">
            <v>项</v>
          </cell>
          <cell r="L275" t="str">
            <v>1</v>
          </cell>
          <cell r="M275" t="str">
            <v>乡村建设项目</v>
          </cell>
          <cell r="N275" t="str">
            <v>农村公共服务</v>
          </cell>
          <cell r="O275" t="str">
            <v>其他（便民综合服务设施、文化活动广场、体育设施、村级客运站、公共照明设施等）</v>
          </cell>
          <cell r="P275" t="str">
            <v>巩固脱贫攻坚成果</v>
          </cell>
          <cell r="Q275">
            <v>180</v>
          </cell>
          <cell r="R275">
            <v>0</v>
          </cell>
          <cell r="T275">
            <v>180</v>
          </cell>
          <cell r="U275" t="str">
            <v>据实补助</v>
          </cell>
        </row>
        <row r="276">
          <cell r="Q276">
            <v>1800</v>
          </cell>
          <cell r="R276">
            <v>1500</v>
          </cell>
          <cell r="S276">
            <v>0</v>
          </cell>
          <cell r="T276">
            <v>300</v>
          </cell>
        </row>
        <row r="277">
          <cell r="C277" t="str">
            <v>就业扶持</v>
          </cell>
          <cell r="D277" t="str">
            <v>新建</v>
          </cell>
          <cell r="E277" t="str">
            <v>2023年01月-2023年12月</v>
          </cell>
          <cell r="F277" t="str">
            <v>上犹县</v>
          </cell>
          <cell r="G277" t="str">
            <v>各乡镇</v>
          </cell>
          <cell r="H277" t="str">
            <v>各村</v>
          </cell>
          <cell r="I277" t="str">
            <v>是</v>
          </cell>
          <cell r="J277" t="str">
            <v>农村公岗、就业车间、交通补贴等</v>
          </cell>
          <cell r="K277" t="str">
            <v>项</v>
          </cell>
          <cell r="L277" t="str">
            <v>1</v>
          </cell>
          <cell r="M277" t="str">
            <v>创业就业项目</v>
          </cell>
          <cell r="N277" t="str">
            <v>公益性岗位</v>
          </cell>
          <cell r="O277" t="str">
            <v>公益性岗位补助</v>
          </cell>
          <cell r="P277" t="str">
            <v>巩固脱贫攻坚成果</v>
          </cell>
          <cell r="Q277">
            <v>1800</v>
          </cell>
          <cell r="R277">
            <v>1500</v>
          </cell>
          <cell r="S277">
            <v>0</v>
          </cell>
          <cell r="T277">
            <v>300</v>
          </cell>
          <cell r="U277" t="str">
            <v>按相关文件进行奖补</v>
          </cell>
        </row>
        <row r="278">
          <cell r="Q278">
            <v>867</v>
          </cell>
          <cell r="R278">
            <v>545</v>
          </cell>
          <cell r="S278">
            <v>0</v>
          </cell>
          <cell r="T278">
            <v>322</v>
          </cell>
        </row>
        <row r="279">
          <cell r="C279" t="str">
            <v>雨露计划补助</v>
          </cell>
          <cell r="D279" t="str">
            <v>新建</v>
          </cell>
          <cell r="E279" t="str">
            <v>2023年01月-2023年12月</v>
          </cell>
          <cell r="F279" t="str">
            <v>上犹县</v>
          </cell>
          <cell r="G279" t="str">
            <v>各乡镇</v>
          </cell>
          <cell r="H279" t="str">
            <v>各村</v>
          </cell>
          <cell r="I279" t="str">
            <v>是</v>
          </cell>
          <cell r="J279" t="str">
            <v>对建档立卡贫困农户子女（含三类人员）参加职业学历教育培训给予补助</v>
          </cell>
          <cell r="K279" t="str">
            <v>项</v>
          </cell>
          <cell r="L279" t="str">
            <v>1</v>
          </cell>
          <cell r="M279" t="str">
            <v>巩固“三保障”成果项目</v>
          </cell>
          <cell r="N279" t="str">
            <v>教育</v>
          </cell>
          <cell r="O279" t="str">
            <v>享受"雨露计划"职业教育补助</v>
          </cell>
          <cell r="P279" t="str">
            <v>巩固脱贫攻坚成果</v>
          </cell>
          <cell r="Q279">
            <v>545</v>
          </cell>
          <cell r="R279">
            <v>545</v>
          </cell>
          <cell r="S279">
            <v>0</v>
          </cell>
          <cell r="T279">
            <v>0</v>
          </cell>
          <cell r="U279" t="str">
            <v>3000元/人</v>
          </cell>
        </row>
        <row r="280">
          <cell r="C280" t="str">
            <v>健康医疗相关保险</v>
          </cell>
          <cell r="D280" t="str">
            <v>新建</v>
          </cell>
          <cell r="E280" t="str">
            <v>2023年01月-2023年12月</v>
          </cell>
          <cell r="F280" t="str">
            <v>上犹县</v>
          </cell>
          <cell r="G280" t="str">
            <v>各乡镇</v>
          </cell>
          <cell r="H280" t="str">
            <v>各村</v>
          </cell>
          <cell r="I280" t="str">
            <v>是</v>
          </cell>
          <cell r="J280" t="str">
            <v>返贫监测户等代缴农村医保项目</v>
          </cell>
          <cell r="K280" t="str">
            <v>项</v>
          </cell>
          <cell r="L280" t="str">
            <v>1</v>
          </cell>
          <cell r="M280" t="str">
            <v>巩固“三保障”成果项目</v>
          </cell>
          <cell r="N280" t="str">
            <v>健康</v>
          </cell>
          <cell r="O280" t="str">
            <v>参加城乡居民基本医疗保险</v>
          </cell>
          <cell r="P280" t="str">
            <v>巩固脱贫攻坚成果</v>
          </cell>
          <cell r="Q280">
            <v>122</v>
          </cell>
          <cell r="R280">
            <v>0</v>
          </cell>
          <cell r="T280">
            <v>122</v>
          </cell>
          <cell r="U280" t="str">
            <v>320元/人</v>
          </cell>
        </row>
        <row r="281">
          <cell r="C281" t="str">
            <v>农村社会养老保险</v>
          </cell>
          <cell r="D281" t="str">
            <v>新建</v>
          </cell>
          <cell r="E281" t="str">
            <v>2023年01月-2023年12月</v>
          </cell>
          <cell r="F281" t="str">
            <v>上犹县</v>
          </cell>
          <cell r="G281" t="str">
            <v>各乡镇</v>
          </cell>
          <cell r="H281" t="str">
            <v>各村</v>
          </cell>
          <cell r="I281" t="str">
            <v>是</v>
          </cell>
          <cell r="J281" t="str">
            <v>为全县脱贫户进行代缴</v>
          </cell>
          <cell r="K281" t="str">
            <v>项</v>
          </cell>
          <cell r="L281" t="str">
            <v>1</v>
          </cell>
          <cell r="M281" t="str">
            <v>巩固“三保障”成果项目</v>
          </cell>
          <cell r="N281" t="str">
            <v>综合保障</v>
          </cell>
          <cell r="O281" t="str">
            <v>参加城乡居民基本养老保险</v>
          </cell>
          <cell r="P281" t="str">
            <v>巩固脱贫攻坚成果</v>
          </cell>
          <cell r="Q281">
            <v>200</v>
          </cell>
          <cell r="R281">
            <v>0</v>
          </cell>
          <cell r="T281">
            <v>200</v>
          </cell>
          <cell r="U281" t="str">
            <v>100元/人</v>
          </cell>
        </row>
        <row r="282">
          <cell r="Q282">
            <v>150</v>
          </cell>
          <cell r="R282">
            <v>150</v>
          </cell>
          <cell r="S282">
            <v>0</v>
          </cell>
          <cell r="T282">
            <v>0</v>
          </cell>
        </row>
        <row r="283">
          <cell r="C283" t="str">
            <v>梦想家园安置区公共基础设施建设</v>
          </cell>
          <cell r="D283" t="str">
            <v>新建</v>
          </cell>
          <cell r="E283" t="str">
            <v>2023年01月-2023年12月</v>
          </cell>
          <cell r="F283" t="str">
            <v>上犹县</v>
          </cell>
          <cell r="G283" t="str">
            <v>城市社区管委会</v>
          </cell>
          <cell r="H283" t="str">
            <v>幸福社区</v>
          </cell>
          <cell r="I283" t="str">
            <v>是</v>
          </cell>
          <cell r="J283" t="str">
            <v>1、公共基础照明40盏；2、基础设施维修维护（1、更换破损路沿石31.5m，2、更换破损人行道板292.18m2，3、修复排水沟盖板79.5m）。</v>
          </cell>
          <cell r="K283" t="str">
            <v>千米</v>
          </cell>
          <cell r="L283" t="str">
            <v>0.3</v>
          </cell>
          <cell r="M283" t="str">
            <v>易地搬迁后扶项目</v>
          </cell>
          <cell r="N283" t="str">
            <v>“一站式”社区综合服务设施建设</v>
          </cell>
          <cell r="P283" t="str">
            <v>易地扶贫搬迁</v>
          </cell>
          <cell r="Q283">
            <v>15</v>
          </cell>
          <cell r="R283">
            <v>15</v>
          </cell>
          <cell r="S283">
            <v>0</v>
          </cell>
          <cell r="T283">
            <v>0</v>
          </cell>
        </row>
        <row r="284">
          <cell r="C284" t="str">
            <v>安置点光伏产业</v>
          </cell>
          <cell r="D284" t="str">
            <v>新建</v>
          </cell>
          <cell r="E284" t="str">
            <v>2023年03月-2023年12月</v>
          </cell>
          <cell r="F284" t="str">
            <v>上犹县</v>
          </cell>
          <cell r="G284" t="str">
            <v>社溪镇</v>
          </cell>
          <cell r="H284" t="str">
            <v>居委会</v>
          </cell>
          <cell r="I284" t="str">
            <v>否</v>
          </cell>
          <cell r="J284" t="str">
            <v>1、安置点楼面安装面积约1300平方，装机容量286千瓦。2、组件品牌晶科550w。3、逆变器品牌阳光4、钢架国标热镀锌。</v>
          </cell>
          <cell r="K284" t="str">
            <v>平方米</v>
          </cell>
          <cell r="L284">
            <v>1300</v>
          </cell>
          <cell r="M284" t="str">
            <v>易地搬迁后扶项目</v>
          </cell>
          <cell r="N284" t="str">
            <v>“一站式”社区综合服务设施建设</v>
          </cell>
          <cell r="P284" t="str">
            <v>易地扶贫搬迁</v>
          </cell>
          <cell r="Q284">
            <v>120</v>
          </cell>
          <cell r="R284">
            <v>120</v>
          </cell>
          <cell r="S284">
            <v>0</v>
          </cell>
          <cell r="T284">
            <v>0</v>
          </cell>
        </row>
        <row r="285">
          <cell r="C285" t="str">
            <v>寺下镇新圩安置区公共基础设施建设</v>
          </cell>
          <cell r="D285" t="str">
            <v>新建</v>
          </cell>
          <cell r="E285" t="str">
            <v>2023年01月-2023年12月</v>
          </cell>
          <cell r="F285" t="str">
            <v>上犹县</v>
          </cell>
          <cell r="G285" t="str">
            <v>寺下镇</v>
          </cell>
          <cell r="H285" t="str">
            <v>新圩村</v>
          </cell>
          <cell r="I285" t="str">
            <v>否</v>
          </cell>
          <cell r="J285" t="str">
            <v>点长办公室地面渗水修复约100平方米及消防设施更换等附属设施建设。
</v>
          </cell>
          <cell r="K285" t="str">
            <v>平方米</v>
          </cell>
          <cell r="L285">
            <v>100</v>
          </cell>
          <cell r="M285" t="str">
            <v>易地搬迁后扶项目</v>
          </cell>
          <cell r="N285" t="str">
            <v>“一站式”社区综合服务设施建设</v>
          </cell>
          <cell r="P285" t="str">
            <v>易地扶贫搬迁</v>
          </cell>
          <cell r="Q285">
            <v>5</v>
          </cell>
          <cell r="R285">
            <v>5</v>
          </cell>
          <cell r="S285">
            <v>0</v>
          </cell>
          <cell r="T285">
            <v>0</v>
          </cell>
        </row>
        <row r="286">
          <cell r="C286" t="str">
            <v>紫阳乡紫阳圩安置区公共基础设施建设</v>
          </cell>
          <cell r="D286" t="str">
            <v>新建</v>
          </cell>
          <cell r="E286" t="str">
            <v>2023年01月-2023年12月</v>
          </cell>
          <cell r="F286" t="str">
            <v>上犹县</v>
          </cell>
          <cell r="G286" t="str">
            <v>紫阳乡</v>
          </cell>
          <cell r="H286" t="str">
            <v>高基坪村</v>
          </cell>
          <cell r="I286" t="str">
            <v>省定重点村</v>
          </cell>
          <cell r="J286" t="str">
            <v>1、安置点污水管网改造约1000米，安置点楼面防水约200平方米，排水沟改造约300米等其它附属设施建设。</v>
          </cell>
          <cell r="K286" t="str">
            <v>千米</v>
          </cell>
          <cell r="L286">
            <v>1</v>
          </cell>
          <cell r="M286" t="str">
            <v>易地搬迁后扶项目</v>
          </cell>
          <cell r="N286" t="str">
            <v>“一站式”社区综合服务设施建设</v>
          </cell>
          <cell r="P286" t="str">
            <v>易地扶贫搬迁</v>
          </cell>
          <cell r="Q286">
            <v>10</v>
          </cell>
          <cell r="R286">
            <v>10</v>
          </cell>
          <cell r="S286">
            <v>0</v>
          </cell>
          <cell r="T286">
            <v>0</v>
          </cell>
        </row>
        <row r="287">
          <cell r="Q287">
            <v>15535.2</v>
          </cell>
          <cell r="R287">
            <v>12952.2</v>
          </cell>
          <cell r="S287">
            <v>1781</v>
          </cell>
          <cell r="T287">
            <v>802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P503"/>
  <sheetViews>
    <sheetView tabSelected="1" zoomScale="70" zoomScaleNormal="70" zoomScaleSheetLayoutView="100" workbookViewId="0" topLeftCell="A1">
      <pane ySplit="4" topLeftCell="A5" activePane="bottomLeft" state="frozen"/>
      <selection pane="bottomLeft" activeCell="M281" sqref="M281"/>
    </sheetView>
  </sheetViews>
  <sheetFormatPr defaultColWidth="9.00390625" defaultRowHeight="15"/>
  <cols>
    <col min="1" max="1" width="3.8515625" style="6" customWidth="1"/>
    <col min="2" max="2" width="5.421875" style="9" customWidth="1"/>
    <col min="3" max="3" width="11.8515625" style="10" customWidth="1"/>
    <col min="4" max="4" width="5.421875" style="9" customWidth="1"/>
    <col min="5" max="5" width="10.421875" style="9" customWidth="1"/>
    <col min="6" max="7" width="6.28125" style="9" customWidth="1"/>
    <col min="8" max="8" width="5.421875" style="10" customWidth="1"/>
    <col min="9" max="9" width="6.28125" style="9" customWidth="1"/>
    <col min="10" max="10" width="17.8515625" style="9" customWidth="1"/>
    <col min="11" max="11" width="6.28125" style="9" customWidth="1"/>
    <col min="12" max="12" width="5.7109375" style="9" customWidth="1"/>
    <col min="13" max="15" width="8.7109375" style="9" customWidth="1"/>
    <col min="16" max="16" width="17.421875" style="9" customWidth="1"/>
    <col min="17" max="17" width="8.7109375" style="11" customWidth="1"/>
    <col min="18" max="18" width="8.7109375" style="12" customWidth="1"/>
    <col min="19" max="19" width="10.28125" style="11" customWidth="1"/>
    <col min="20" max="20" width="11.140625" style="13" customWidth="1"/>
    <col min="21" max="21" width="7.140625" style="11" customWidth="1"/>
    <col min="22" max="22" width="24.57421875" style="14" customWidth="1"/>
    <col min="23" max="23" width="16.8515625" style="14" customWidth="1"/>
    <col min="24" max="24" width="5.140625" style="11" customWidth="1"/>
    <col min="25" max="25" width="6.7109375" style="11" customWidth="1"/>
    <col min="26" max="26" width="7.57421875" style="11" customWidth="1"/>
    <col min="27" max="27" width="5.421875" style="12" customWidth="1"/>
    <col min="28" max="28" width="7.140625" style="11" customWidth="1"/>
    <col min="29" max="29" width="7.140625" style="10" customWidth="1"/>
    <col min="30" max="30" width="5.421875" style="9" customWidth="1"/>
    <col min="31" max="31" width="7.140625" style="9" customWidth="1"/>
    <col min="32" max="16384" width="9.00390625" style="9" customWidth="1"/>
  </cols>
  <sheetData>
    <row r="1" spans="1:31" ht="24" customHeight="1">
      <c r="A1" s="15" t="s">
        <v>0</v>
      </c>
      <c r="B1" s="15"/>
      <c r="C1" s="15"/>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row>
    <row r="2" spans="1:31" s="1" customFormat="1" ht="35.25">
      <c r="A2" s="17" t="s">
        <v>1</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1:31" s="1" customFormat="1" ht="12">
      <c r="A3" s="18" t="s">
        <v>2</v>
      </c>
      <c r="B3" s="18" t="s">
        <v>3</v>
      </c>
      <c r="C3" s="18" t="s">
        <v>4</v>
      </c>
      <c r="D3" s="18" t="s">
        <v>5</v>
      </c>
      <c r="E3" s="18" t="s">
        <v>6</v>
      </c>
      <c r="F3" s="18" t="s">
        <v>7</v>
      </c>
      <c r="G3" s="18"/>
      <c r="H3" s="18"/>
      <c r="I3" s="18"/>
      <c r="J3" s="18" t="s">
        <v>8</v>
      </c>
      <c r="K3" s="18" t="s">
        <v>9</v>
      </c>
      <c r="L3" s="18"/>
      <c r="M3" s="18" t="s">
        <v>10</v>
      </c>
      <c r="N3" s="18"/>
      <c r="O3" s="18"/>
      <c r="P3" s="18" t="s">
        <v>11</v>
      </c>
      <c r="Q3" s="31" t="s">
        <v>12</v>
      </c>
      <c r="R3" s="31"/>
      <c r="S3" s="31"/>
      <c r="T3" s="31"/>
      <c r="U3" s="18" t="s">
        <v>13</v>
      </c>
      <c r="V3" s="18" t="s">
        <v>14</v>
      </c>
      <c r="W3" s="18"/>
      <c r="X3" s="18"/>
      <c r="Y3" s="18"/>
      <c r="Z3" s="18"/>
      <c r="AA3" s="18"/>
      <c r="AB3" s="18"/>
      <c r="AC3" s="18" t="s">
        <v>15</v>
      </c>
      <c r="AD3" s="18"/>
      <c r="AE3" s="18"/>
    </row>
    <row r="4" spans="1:31" s="1" customFormat="1" ht="60">
      <c r="A4" s="18"/>
      <c r="B4" s="18"/>
      <c r="C4" s="18"/>
      <c r="D4" s="18"/>
      <c r="E4" s="18"/>
      <c r="F4" s="18" t="s">
        <v>16</v>
      </c>
      <c r="G4" s="18" t="s">
        <v>17</v>
      </c>
      <c r="H4" s="18" t="s">
        <v>18</v>
      </c>
      <c r="I4" s="18" t="s">
        <v>19</v>
      </c>
      <c r="J4" s="18"/>
      <c r="K4" s="18" t="s">
        <v>20</v>
      </c>
      <c r="L4" s="18" t="s">
        <v>21</v>
      </c>
      <c r="M4" s="18" t="s">
        <v>22</v>
      </c>
      <c r="N4" s="18" t="s">
        <v>23</v>
      </c>
      <c r="O4" s="18" t="s">
        <v>24</v>
      </c>
      <c r="P4" s="18"/>
      <c r="Q4" s="31" t="s">
        <v>25</v>
      </c>
      <c r="R4" s="31" t="s">
        <v>26</v>
      </c>
      <c r="S4" s="31" t="s">
        <v>27</v>
      </c>
      <c r="T4" s="31" t="s">
        <v>28</v>
      </c>
      <c r="U4" s="18"/>
      <c r="V4" s="18" t="s">
        <v>29</v>
      </c>
      <c r="W4" s="18" t="s">
        <v>30</v>
      </c>
      <c r="X4" s="18" t="s">
        <v>31</v>
      </c>
      <c r="Y4" s="18" t="s">
        <v>32</v>
      </c>
      <c r="Z4" s="18" t="s">
        <v>33</v>
      </c>
      <c r="AA4" s="19" t="s">
        <v>34</v>
      </c>
      <c r="AB4" s="18" t="s">
        <v>35</v>
      </c>
      <c r="AC4" s="18" t="s">
        <v>36</v>
      </c>
      <c r="AD4" s="18" t="s">
        <v>37</v>
      </c>
      <c r="AE4" s="18" t="s">
        <v>38</v>
      </c>
    </row>
    <row r="5" spans="1:31" s="1" customFormat="1" ht="36">
      <c r="A5" s="19">
        <v>1</v>
      </c>
      <c r="B5" s="20">
        <v>2024</v>
      </c>
      <c r="C5" s="20" t="s">
        <v>39</v>
      </c>
      <c r="D5" s="20" t="s">
        <v>40</v>
      </c>
      <c r="E5" s="21" t="s">
        <v>41</v>
      </c>
      <c r="F5" s="20" t="s">
        <v>42</v>
      </c>
      <c r="G5" s="20" t="s">
        <v>43</v>
      </c>
      <c r="H5" s="20" t="s">
        <v>44</v>
      </c>
      <c r="I5" s="20" t="s">
        <v>45</v>
      </c>
      <c r="J5" s="20" t="s">
        <v>46</v>
      </c>
      <c r="K5" s="20" t="s">
        <v>47</v>
      </c>
      <c r="L5" s="20">
        <v>1</v>
      </c>
      <c r="M5" s="20" t="s">
        <v>48</v>
      </c>
      <c r="N5" s="20" t="s">
        <v>49</v>
      </c>
      <c r="O5" s="20" t="s">
        <v>50</v>
      </c>
      <c r="P5" s="20" t="s">
        <v>51</v>
      </c>
      <c r="Q5" s="32">
        <v>900</v>
      </c>
      <c r="R5" s="32">
        <v>900</v>
      </c>
      <c r="S5" s="32">
        <v>0</v>
      </c>
      <c r="T5" s="32">
        <v>0</v>
      </c>
      <c r="U5" s="20" t="str">
        <f>VLOOKUP(C:C,'[1]12'!$C:$U,19,FALSE)</f>
        <v>按相关文件进行奖补</v>
      </c>
      <c r="V5" s="20" t="s">
        <v>52</v>
      </c>
      <c r="W5" s="20" t="str">
        <f>J5</f>
        <v>用于奖补脱贫户或监测对象自主发展产业</v>
      </c>
      <c r="X5" s="20">
        <v>131</v>
      </c>
      <c r="Y5" s="20">
        <v>4000</v>
      </c>
      <c r="Z5" s="20">
        <v>12000</v>
      </c>
      <c r="AA5" s="20">
        <v>12000</v>
      </c>
      <c r="AB5" s="42">
        <v>0.96</v>
      </c>
      <c r="AC5" s="20" t="s">
        <v>53</v>
      </c>
      <c r="AD5" s="20" t="s">
        <v>43</v>
      </c>
      <c r="AE5" s="20" t="s">
        <v>54</v>
      </c>
    </row>
    <row r="6" spans="1:31" s="1" customFormat="1" ht="48">
      <c r="A6" s="19">
        <v>2</v>
      </c>
      <c r="B6" s="20">
        <v>2024</v>
      </c>
      <c r="C6" s="20" t="s">
        <v>55</v>
      </c>
      <c r="D6" s="20" t="s">
        <v>40</v>
      </c>
      <c r="E6" s="21" t="s">
        <v>41</v>
      </c>
      <c r="F6" s="20" t="s">
        <v>42</v>
      </c>
      <c r="G6" s="20" t="s">
        <v>43</v>
      </c>
      <c r="H6" s="20" t="s">
        <v>44</v>
      </c>
      <c r="I6" s="20" t="s">
        <v>45</v>
      </c>
      <c r="J6" s="20" t="s">
        <v>56</v>
      </c>
      <c r="K6" s="20" t="s">
        <v>47</v>
      </c>
      <c r="L6" s="20">
        <v>1</v>
      </c>
      <c r="M6" s="20" t="s">
        <v>48</v>
      </c>
      <c r="N6" s="20" t="s">
        <v>49</v>
      </c>
      <c r="O6" s="20" t="s">
        <v>50</v>
      </c>
      <c r="P6" s="20" t="s">
        <v>51</v>
      </c>
      <c r="Q6" s="32">
        <v>150</v>
      </c>
      <c r="R6" s="32">
        <v>150</v>
      </c>
      <c r="S6" s="32">
        <v>0</v>
      </c>
      <c r="T6" s="32">
        <v>0</v>
      </c>
      <c r="U6" s="20" t="str">
        <f>VLOOKUP(C:C,'[1]12'!$C:$U,19,FALSE)</f>
        <v>按相关文件进行奖补</v>
      </c>
      <c r="V6" s="20" t="s">
        <v>57</v>
      </c>
      <c r="W6" s="20" t="str">
        <f>J6</f>
        <v>对按照文件奖补标准和规定，自主培育或购入食用菌菌袋生产的经营主体进行菌袋奖补</v>
      </c>
      <c r="X6" s="20">
        <v>131</v>
      </c>
      <c r="Y6" s="20">
        <v>123</v>
      </c>
      <c r="Z6" s="20">
        <v>421</v>
      </c>
      <c r="AA6" s="20">
        <v>23</v>
      </c>
      <c r="AB6" s="42">
        <v>0.96</v>
      </c>
      <c r="AC6" s="20" t="s">
        <v>53</v>
      </c>
      <c r="AD6" s="20" t="s">
        <v>43</v>
      </c>
      <c r="AE6" s="20" t="s">
        <v>54</v>
      </c>
    </row>
    <row r="7" spans="1:31" s="1" customFormat="1" ht="36">
      <c r="A7" s="19">
        <v>3</v>
      </c>
      <c r="B7" s="19">
        <v>2024</v>
      </c>
      <c r="C7" s="19" t="s">
        <v>58</v>
      </c>
      <c r="D7" s="20" t="s">
        <v>40</v>
      </c>
      <c r="E7" s="19" t="s">
        <v>41</v>
      </c>
      <c r="F7" s="19" t="s">
        <v>42</v>
      </c>
      <c r="G7" s="19" t="s">
        <v>43</v>
      </c>
      <c r="H7" s="19" t="s">
        <v>44</v>
      </c>
      <c r="I7" s="20" t="s">
        <v>45</v>
      </c>
      <c r="J7" s="28" t="s">
        <v>59</v>
      </c>
      <c r="K7" s="28" t="s">
        <v>47</v>
      </c>
      <c r="L7" s="20">
        <v>1</v>
      </c>
      <c r="M7" s="20" t="s">
        <v>48</v>
      </c>
      <c r="N7" s="19" t="s">
        <v>60</v>
      </c>
      <c r="O7" s="19" t="s">
        <v>61</v>
      </c>
      <c r="P7" s="19" t="s">
        <v>51</v>
      </c>
      <c r="Q7" s="32">
        <v>800</v>
      </c>
      <c r="R7" s="32">
        <v>800</v>
      </c>
      <c r="S7" s="32">
        <v>0</v>
      </c>
      <c r="T7" s="32">
        <v>0</v>
      </c>
      <c r="U7" s="28" t="s">
        <v>62</v>
      </c>
      <c r="V7" s="20" t="s">
        <v>63</v>
      </c>
      <c r="W7" s="20" t="str">
        <f>J7</f>
        <v>农业产业振兴信贷通脱贫户贴息100%，非脱贫户贴息50%</v>
      </c>
      <c r="X7" s="28">
        <v>131</v>
      </c>
      <c r="Y7" s="20">
        <v>115</v>
      </c>
      <c r="Z7" s="20">
        <v>265</v>
      </c>
      <c r="AA7" s="20">
        <v>10</v>
      </c>
      <c r="AB7" s="42">
        <v>0.96</v>
      </c>
      <c r="AC7" s="28" t="s">
        <v>53</v>
      </c>
      <c r="AD7" s="28" t="s">
        <v>43</v>
      </c>
      <c r="AE7" s="28" t="s">
        <v>43</v>
      </c>
    </row>
    <row r="8" spans="1:31" s="1" customFormat="1" ht="36">
      <c r="A8" s="19">
        <v>4</v>
      </c>
      <c r="B8" s="20">
        <v>2024</v>
      </c>
      <c r="C8" s="20" t="s">
        <v>64</v>
      </c>
      <c r="D8" s="20" t="s">
        <v>40</v>
      </c>
      <c r="E8" s="21" t="s">
        <v>41</v>
      </c>
      <c r="F8" s="20" t="s">
        <v>42</v>
      </c>
      <c r="G8" s="20" t="s">
        <v>43</v>
      </c>
      <c r="H8" s="20" t="s">
        <v>44</v>
      </c>
      <c r="I8" s="20" t="s">
        <v>45</v>
      </c>
      <c r="J8" s="20" t="s">
        <v>65</v>
      </c>
      <c r="K8" s="20" t="s">
        <v>47</v>
      </c>
      <c r="L8" s="20">
        <v>1</v>
      </c>
      <c r="M8" s="20" t="s">
        <v>66</v>
      </c>
      <c r="N8" s="20" t="s">
        <v>67</v>
      </c>
      <c r="O8" s="20" t="s">
        <v>68</v>
      </c>
      <c r="P8" s="20" t="s">
        <v>69</v>
      </c>
      <c r="Q8" s="32">
        <v>1800</v>
      </c>
      <c r="R8" s="32">
        <v>1800</v>
      </c>
      <c r="S8" s="32">
        <v>0</v>
      </c>
      <c r="T8" s="32">
        <v>0</v>
      </c>
      <c r="U8" s="20" t="s">
        <v>70</v>
      </c>
      <c r="V8" s="20" t="s">
        <v>71</v>
      </c>
      <c r="W8" s="20" t="s">
        <v>72</v>
      </c>
      <c r="X8" s="20">
        <v>131</v>
      </c>
      <c r="Y8" s="20">
        <v>12954</v>
      </c>
      <c r="Z8" s="20">
        <v>44606</v>
      </c>
      <c r="AA8" s="20">
        <v>50</v>
      </c>
      <c r="AB8" s="42">
        <v>0.96</v>
      </c>
      <c r="AC8" s="20" t="s">
        <v>73</v>
      </c>
      <c r="AD8" s="20" t="s">
        <v>43</v>
      </c>
      <c r="AE8" s="20" t="s">
        <v>54</v>
      </c>
    </row>
    <row r="9" spans="1:31" s="1" customFormat="1" ht="60" customHeight="1">
      <c r="A9" s="19">
        <v>5</v>
      </c>
      <c r="B9" s="20">
        <v>2024</v>
      </c>
      <c r="C9" s="20" t="s">
        <v>74</v>
      </c>
      <c r="D9" s="20" t="s">
        <v>40</v>
      </c>
      <c r="E9" s="21" t="s">
        <v>41</v>
      </c>
      <c r="F9" s="20" t="s">
        <v>42</v>
      </c>
      <c r="G9" s="20" t="s">
        <v>43</v>
      </c>
      <c r="H9" s="20" t="s">
        <v>44</v>
      </c>
      <c r="I9" s="20" t="s">
        <v>45</v>
      </c>
      <c r="J9" s="20" t="s">
        <v>75</v>
      </c>
      <c r="K9" s="20" t="s">
        <v>47</v>
      </c>
      <c r="L9" s="20">
        <v>1</v>
      </c>
      <c r="M9" s="20" t="s">
        <v>76</v>
      </c>
      <c r="N9" s="20" t="s">
        <v>77</v>
      </c>
      <c r="O9" s="20" t="s">
        <v>78</v>
      </c>
      <c r="P9" s="20" t="s">
        <v>69</v>
      </c>
      <c r="Q9" s="32">
        <v>626.55</v>
      </c>
      <c r="R9" s="32">
        <v>626.55</v>
      </c>
      <c r="S9" s="32">
        <v>0</v>
      </c>
      <c r="T9" s="32">
        <v>0</v>
      </c>
      <c r="U9" s="20" t="s">
        <v>79</v>
      </c>
      <c r="V9" s="20" t="s">
        <v>80</v>
      </c>
      <c r="W9" s="20" t="str">
        <f>J9</f>
        <v>对建档立卡贫困农户子女（含三类人员）参加职业学历教育培训给予补助</v>
      </c>
      <c r="X9" s="20">
        <v>131</v>
      </c>
      <c r="Y9" s="20">
        <v>1300</v>
      </c>
      <c r="Z9" s="20">
        <v>1300</v>
      </c>
      <c r="AA9" s="20">
        <v>1300</v>
      </c>
      <c r="AB9" s="42">
        <v>0.96</v>
      </c>
      <c r="AC9" s="20" t="s">
        <v>81</v>
      </c>
      <c r="AD9" s="20" t="s">
        <v>43</v>
      </c>
      <c r="AE9" s="20" t="s">
        <v>43</v>
      </c>
    </row>
    <row r="10" spans="1:31" s="1" customFormat="1" ht="90" customHeight="1">
      <c r="A10" s="19">
        <v>6</v>
      </c>
      <c r="B10" s="22">
        <v>2024</v>
      </c>
      <c r="C10" s="22" t="s">
        <v>82</v>
      </c>
      <c r="D10" s="22" t="s">
        <v>83</v>
      </c>
      <c r="E10" s="23" t="s">
        <v>41</v>
      </c>
      <c r="F10" s="22" t="s">
        <v>42</v>
      </c>
      <c r="G10" s="22" t="s">
        <v>84</v>
      </c>
      <c r="H10" s="22" t="s">
        <v>85</v>
      </c>
      <c r="I10" s="22" t="s">
        <v>45</v>
      </c>
      <c r="J10" s="22" t="s">
        <v>86</v>
      </c>
      <c r="K10" s="29" t="s">
        <v>87</v>
      </c>
      <c r="L10" s="25">
        <v>3200</v>
      </c>
      <c r="M10" s="25" t="s">
        <v>48</v>
      </c>
      <c r="N10" s="22" t="s">
        <v>88</v>
      </c>
      <c r="O10" s="22" t="s">
        <v>89</v>
      </c>
      <c r="P10" s="22" t="s">
        <v>69</v>
      </c>
      <c r="Q10" s="22">
        <v>110</v>
      </c>
      <c r="R10" s="22">
        <v>110</v>
      </c>
      <c r="S10" s="25">
        <v>0</v>
      </c>
      <c r="T10" s="22">
        <v>0</v>
      </c>
      <c r="U10" s="22" t="s">
        <v>90</v>
      </c>
      <c r="V10" s="22" t="s">
        <v>91</v>
      </c>
      <c r="W10" s="22" t="s">
        <v>86</v>
      </c>
      <c r="X10" s="25">
        <v>1</v>
      </c>
      <c r="Y10" s="43">
        <v>35</v>
      </c>
      <c r="Z10" s="43">
        <v>120</v>
      </c>
      <c r="AA10" s="29">
        <v>25</v>
      </c>
      <c r="AB10" s="25" t="s">
        <v>92</v>
      </c>
      <c r="AC10" s="25" t="s">
        <v>93</v>
      </c>
      <c r="AD10" s="22" t="s">
        <v>94</v>
      </c>
      <c r="AE10" s="22" t="s">
        <v>95</v>
      </c>
    </row>
    <row r="11" spans="1:31" s="1" customFormat="1" ht="90" customHeight="1">
      <c r="A11" s="19">
        <v>7</v>
      </c>
      <c r="B11" s="22">
        <v>2024</v>
      </c>
      <c r="C11" s="22" t="s">
        <v>96</v>
      </c>
      <c r="D11" s="22" t="s">
        <v>40</v>
      </c>
      <c r="E11" s="23" t="s">
        <v>41</v>
      </c>
      <c r="F11" s="22" t="s">
        <v>42</v>
      </c>
      <c r="G11" s="22" t="s">
        <v>97</v>
      </c>
      <c r="H11" s="22" t="s">
        <v>98</v>
      </c>
      <c r="I11" s="22" t="s">
        <v>99</v>
      </c>
      <c r="J11" s="22" t="s">
        <v>100</v>
      </c>
      <c r="K11" s="25" t="s">
        <v>87</v>
      </c>
      <c r="L11" s="25">
        <v>10000</v>
      </c>
      <c r="M11" s="25" t="s">
        <v>48</v>
      </c>
      <c r="N11" s="22" t="s">
        <v>88</v>
      </c>
      <c r="O11" s="22" t="s">
        <v>89</v>
      </c>
      <c r="P11" s="22" t="s">
        <v>51</v>
      </c>
      <c r="Q11" s="30">
        <v>80</v>
      </c>
      <c r="R11" s="30">
        <v>80</v>
      </c>
      <c r="S11" s="25">
        <v>0</v>
      </c>
      <c r="T11" s="22">
        <v>0</v>
      </c>
      <c r="U11" s="22" t="s">
        <v>90</v>
      </c>
      <c r="V11" s="22" t="s">
        <v>101</v>
      </c>
      <c r="W11" s="22" t="s">
        <v>100</v>
      </c>
      <c r="X11" s="30">
        <v>1</v>
      </c>
      <c r="Y11" s="30">
        <v>30</v>
      </c>
      <c r="Z11" s="30">
        <v>110</v>
      </c>
      <c r="AA11" s="30">
        <v>20</v>
      </c>
      <c r="AB11" s="25" t="s">
        <v>92</v>
      </c>
      <c r="AC11" s="25" t="s">
        <v>93</v>
      </c>
      <c r="AD11" s="22" t="s">
        <v>94</v>
      </c>
      <c r="AE11" s="22" t="s">
        <v>95</v>
      </c>
    </row>
    <row r="12" spans="1:31" s="1" customFormat="1" ht="90" customHeight="1">
      <c r="A12" s="19">
        <v>8</v>
      </c>
      <c r="B12" s="22">
        <v>2024</v>
      </c>
      <c r="C12" s="22" t="s">
        <v>102</v>
      </c>
      <c r="D12" s="22" t="s">
        <v>83</v>
      </c>
      <c r="E12" s="23" t="s">
        <v>41</v>
      </c>
      <c r="F12" s="22" t="s">
        <v>42</v>
      </c>
      <c r="G12" s="22" t="s">
        <v>97</v>
      </c>
      <c r="H12" s="22" t="s">
        <v>103</v>
      </c>
      <c r="I12" s="22" t="s">
        <v>45</v>
      </c>
      <c r="J12" s="22" t="s">
        <v>104</v>
      </c>
      <c r="K12" s="29" t="s">
        <v>105</v>
      </c>
      <c r="L12" s="25">
        <v>1.5</v>
      </c>
      <c r="M12" s="25" t="s">
        <v>48</v>
      </c>
      <c r="N12" s="22" t="s">
        <v>88</v>
      </c>
      <c r="O12" s="22" t="s">
        <v>89</v>
      </c>
      <c r="P12" s="22" t="s">
        <v>106</v>
      </c>
      <c r="Q12" s="30">
        <v>55</v>
      </c>
      <c r="R12" s="30">
        <v>55</v>
      </c>
      <c r="S12" s="25">
        <v>0</v>
      </c>
      <c r="T12" s="22">
        <v>0</v>
      </c>
      <c r="U12" s="22" t="s">
        <v>90</v>
      </c>
      <c r="V12" s="22" t="s">
        <v>107</v>
      </c>
      <c r="W12" s="22" t="s">
        <v>104</v>
      </c>
      <c r="X12" s="30">
        <v>1</v>
      </c>
      <c r="Y12" s="30">
        <v>20</v>
      </c>
      <c r="Z12" s="30">
        <v>70</v>
      </c>
      <c r="AA12" s="30">
        <v>15</v>
      </c>
      <c r="AB12" s="25" t="s">
        <v>92</v>
      </c>
      <c r="AC12" s="25" t="s">
        <v>93</v>
      </c>
      <c r="AD12" s="22" t="s">
        <v>108</v>
      </c>
      <c r="AE12" s="22" t="s">
        <v>109</v>
      </c>
    </row>
    <row r="13" spans="1:31" s="1" customFormat="1" ht="90" customHeight="1">
      <c r="A13" s="19">
        <v>9</v>
      </c>
      <c r="B13" s="22">
        <v>2024</v>
      </c>
      <c r="C13" s="24" t="s">
        <v>110</v>
      </c>
      <c r="D13" s="22" t="s">
        <v>40</v>
      </c>
      <c r="E13" s="23" t="s">
        <v>41</v>
      </c>
      <c r="F13" s="22" t="s">
        <v>42</v>
      </c>
      <c r="G13" s="22" t="s">
        <v>111</v>
      </c>
      <c r="H13" s="22" t="s">
        <v>112</v>
      </c>
      <c r="I13" s="22" t="s">
        <v>45</v>
      </c>
      <c r="J13" s="22" t="s">
        <v>113</v>
      </c>
      <c r="K13" s="29" t="s">
        <v>105</v>
      </c>
      <c r="L13" s="22">
        <v>1.5</v>
      </c>
      <c r="M13" s="25" t="s">
        <v>48</v>
      </c>
      <c r="N13" s="22" t="s">
        <v>88</v>
      </c>
      <c r="O13" s="22" t="s">
        <v>89</v>
      </c>
      <c r="P13" s="22" t="s">
        <v>106</v>
      </c>
      <c r="Q13" s="33">
        <v>57</v>
      </c>
      <c r="R13" s="33">
        <v>57</v>
      </c>
      <c r="S13" s="25">
        <v>0</v>
      </c>
      <c r="T13" s="22">
        <v>0</v>
      </c>
      <c r="U13" s="22" t="s">
        <v>90</v>
      </c>
      <c r="V13" s="22" t="s">
        <v>107</v>
      </c>
      <c r="W13" s="22" t="s">
        <v>113</v>
      </c>
      <c r="X13" s="33">
        <v>1</v>
      </c>
      <c r="Y13" s="33">
        <v>20</v>
      </c>
      <c r="Z13" s="33">
        <v>70</v>
      </c>
      <c r="AA13" s="33">
        <v>15</v>
      </c>
      <c r="AB13" s="25" t="s">
        <v>92</v>
      </c>
      <c r="AC13" s="25" t="s">
        <v>93</v>
      </c>
      <c r="AD13" s="22" t="s">
        <v>114</v>
      </c>
      <c r="AE13" s="22" t="s">
        <v>115</v>
      </c>
    </row>
    <row r="14" spans="1:31" s="1" customFormat="1" ht="90" customHeight="1">
      <c r="A14" s="19">
        <v>10</v>
      </c>
      <c r="B14" s="25">
        <v>2024</v>
      </c>
      <c r="C14" s="22" t="s">
        <v>116</v>
      </c>
      <c r="D14" s="22" t="s">
        <v>40</v>
      </c>
      <c r="E14" s="23" t="s">
        <v>41</v>
      </c>
      <c r="F14" s="22" t="s">
        <v>42</v>
      </c>
      <c r="G14" s="22" t="s">
        <v>84</v>
      </c>
      <c r="H14" s="22" t="s">
        <v>85</v>
      </c>
      <c r="I14" s="22" t="s">
        <v>45</v>
      </c>
      <c r="J14" s="29" t="s">
        <v>117</v>
      </c>
      <c r="K14" s="25" t="s">
        <v>87</v>
      </c>
      <c r="L14" s="22">
        <v>234</v>
      </c>
      <c r="M14" s="25" t="s">
        <v>48</v>
      </c>
      <c r="N14" s="22" t="s">
        <v>88</v>
      </c>
      <c r="O14" s="22" t="s">
        <v>89</v>
      </c>
      <c r="P14" s="22" t="s">
        <v>51</v>
      </c>
      <c r="Q14" s="34">
        <v>98</v>
      </c>
      <c r="R14" s="34">
        <v>98</v>
      </c>
      <c r="S14" s="25">
        <v>0</v>
      </c>
      <c r="T14" s="25">
        <v>0</v>
      </c>
      <c r="U14" s="22" t="s">
        <v>90</v>
      </c>
      <c r="V14" s="22" t="s">
        <v>118</v>
      </c>
      <c r="W14" s="29" t="s">
        <v>117</v>
      </c>
      <c r="X14" s="29">
        <v>1</v>
      </c>
      <c r="Y14" s="29">
        <v>20</v>
      </c>
      <c r="Z14" s="29">
        <v>50</v>
      </c>
      <c r="AA14" s="25">
        <v>20</v>
      </c>
      <c r="AB14" s="25" t="s">
        <v>92</v>
      </c>
      <c r="AC14" s="25" t="s">
        <v>93</v>
      </c>
      <c r="AD14" s="22" t="s">
        <v>114</v>
      </c>
      <c r="AE14" s="22" t="s">
        <v>95</v>
      </c>
    </row>
    <row r="15" spans="1:31" s="1" customFormat="1" ht="90" customHeight="1">
      <c r="A15" s="19">
        <v>11</v>
      </c>
      <c r="B15" s="25">
        <v>2024</v>
      </c>
      <c r="C15" s="22" t="s">
        <v>119</v>
      </c>
      <c r="D15" s="22" t="s">
        <v>40</v>
      </c>
      <c r="E15" s="23" t="s">
        <v>41</v>
      </c>
      <c r="F15" s="22" t="s">
        <v>42</v>
      </c>
      <c r="G15" s="22" t="s">
        <v>97</v>
      </c>
      <c r="H15" s="22" t="s">
        <v>120</v>
      </c>
      <c r="I15" s="22" t="s">
        <v>45</v>
      </c>
      <c r="J15" s="29" t="s">
        <v>121</v>
      </c>
      <c r="K15" s="25" t="s">
        <v>87</v>
      </c>
      <c r="L15" s="22">
        <v>314</v>
      </c>
      <c r="M15" s="25" t="s">
        <v>48</v>
      </c>
      <c r="N15" s="22" t="s">
        <v>88</v>
      </c>
      <c r="O15" s="22" t="s">
        <v>89</v>
      </c>
      <c r="P15" s="22" t="s">
        <v>51</v>
      </c>
      <c r="Q15" s="34">
        <v>39</v>
      </c>
      <c r="R15" s="34">
        <v>39</v>
      </c>
      <c r="S15" s="25">
        <v>0</v>
      </c>
      <c r="T15" s="25">
        <v>0</v>
      </c>
      <c r="U15" s="22" t="s">
        <v>90</v>
      </c>
      <c r="V15" s="22" t="s">
        <v>122</v>
      </c>
      <c r="W15" s="29" t="s">
        <v>121</v>
      </c>
      <c r="X15" s="29">
        <v>1</v>
      </c>
      <c r="Y15" s="29">
        <v>20</v>
      </c>
      <c r="Z15" s="29">
        <v>30</v>
      </c>
      <c r="AA15" s="25">
        <v>15</v>
      </c>
      <c r="AB15" s="25" t="s">
        <v>92</v>
      </c>
      <c r="AC15" s="25" t="s">
        <v>93</v>
      </c>
      <c r="AD15" s="22" t="s">
        <v>94</v>
      </c>
      <c r="AE15" s="22" t="s">
        <v>115</v>
      </c>
    </row>
    <row r="16" spans="1:31" s="1" customFormat="1" ht="90" customHeight="1">
      <c r="A16" s="19">
        <v>12</v>
      </c>
      <c r="B16" s="22">
        <v>2024</v>
      </c>
      <c r="C16" s="22" t="s">
        <v>123</v>
      </c>
      <c r="D16" s="22" t="s">
        <v>40</v>
      </c>
      <c r="E16" s="23" t="s">
        <v>41</v>
      </c>
      <c r="F16" s="22" t="s">
        <v>42</v>
      </c>
      <c r="G16" s="22" t="s">
        <v>124</v>
      </c>
      <c r="H16" s="22" t="s">
        <v>125</v>
      </c>
      <c r="I16" s="22" t="s">
        <v>99</v>
      </c>
      <c r="J16" s="22" t="s">
        <v>126</v>
      </c>
      <c r="K16" s="22" t="s">
        <v>127</v>
      </c>
      <c r="L16" s="22">
        <v>3500</v>
      </c>
      <c r="M16" s="25" t="s">
        <v>128</v>
      </c>
      <c r="N16" s="22" t="s">
        <v>129</v>
      </c>
      <c r="O16" s="22" t="s">
        <v>130</v>
      </c>
      <c r="P16" s="22" t="s">
        <v>131</v>
      </c>
      <c r="Q16" s="29">
        <v>140</v>
      </c>
      <c r="R16" s="35">
        <v>140</v>
      </c>
      <c r="S16" s="20">
        <v>0</v>
      </c>
      <c r="T16" s="28">
        <v>0</v>
      </c>
      <c r="U16" s="22" t="s">
        <v>90</v>
      </c>
      <c r="V16" s="29" t="s">
        <v>132</v>
      </c>
      <c r="W16" s="22" t="s">
        <v>126</v>
      </c>
      <c r="X16" s="28">
        <v>1</v>
      </c>
      <c r="Y16" s="28">
        <v>20</v>
      </c>
      <c r="Z16" s="28">
        <v>32</v>
      </c>
      <c r="AA16" s="20">
        <v>16</v>
      </c>
      <c r="AB16" s="42">
        <v>0.96</v>
      </c>
      <c r="AC16" s="28" t="s">
        <v>133</v>
      </c>
      <c r="AD16" s="19" t="s">
        <v>134</v>
      </c>
      <c r="AE16" s="28" t="s">
        <v>125</v>
      </c>
    </row>
    <row r="17" spans="1:31" s="1" customFormat="1" ht="90" customHeight="1">
      <c r="A17" s="19">
        <v>13</v>
      </c>
      <c r="B17" s="22">
        <v>2024</v>
      </c>
      <c r="C17" s="22" t="s">
        <v>135</v>
      </c>
      <c r="D17" s="22" t="s">
        <v>40</v>
      </c>
      <c r="E17" s="23" t="s">
        <v>41</v>
      </c>
      <c r="F17" s="22" t="s">
        <v>42</v>
      </c>
      <c r="G17" s="22" t="s">
        <v>111</v>
      </c>
      <c r="H17" s="22" t="s">
        <v>136</v>
      </c>
      <c r="I17" s="22" t="s">
        <v>137</v>
      </c>
      <c r="J17" s="22" t="s">
        <v>138</v>
      </c>
      <c r="K17" s="30" t="s">
        <v>139</v>
      </c>
      <c r="L17" s="30">
        <v>450</v>
      </c>
      <c r="M17" s="25" t="s">
        <v>128</v>
      </c>
      <c r="N17" s="22" t="s">
        <v>129</v>
      </c>
      <c r="O17" s="22" t="s">
        <v>130</v>
      </c>
      <c r="P17" s="22" t="s">
        <v>131</v>
      </c>
      <c r="Q17" s="29">
        <v>160</v>
      </c>
      <c r="R17" s="35">
        <v>160</v>
      </c>
      <c r="S17" s="20">
        <v>0</v>
      </c>
      <c r="T17" s="28">
        <v>0</v>
      </c>
      <c r="U17" s="22" t="s">
        <v>90</v>
      </c>
      <c r="V17" s="29" t="s">
        <v>140</v>
      </c>
      <c r="W17" s="22" t="s">
        <v>138</v>
      </c>
      <c r="X17" s="28">
        <v>1</v>
      </c>
      <c r="Y17" s="28">
        <v>22</v>
      </c>
      <c r="Z17" s="28">
        <v>36</v>
      </c>
      <c r="AA17" s="20">
        <v>18</v>
      </c>
      <c r="AB17" s="42">
        <v>0.96</v>
      </c>
      <c r="AC17" s="28" t="s">
        <v>133</v>
      </c>
      <c r="AD17" s="19" t="s">
        <v>141</v>
      </c>
      <c r="AE17" s="28" t="s">
        <v>136</v>
      </c>
    </row>
    <row r="18" spans="1:31" s="1" customFormat="1" ht="90" customHeight="1">
      <c r="A18" s="19">
        <v>14</v>
      </c>
      <c r="B18" s="20">
        <v>2024</v>
      </c>
      <c r="C18" s="19" t="s">
        <v>142</v>
      </c>
      <c r="D18" s="19" t="s">
        <v>143</v>
      </c>
      <c r="E18" s="21" t="s">
        <v>41</v>
      </c>
      <c r="F18" s="19" t="s">
        <v>42</v>
      </c>
      <c r="G18" s="19" t="s">
        <v>124</v>
      </c>
      <c r="H18" s="19" t="s">
        <v>144</v>
      </c>
      <c r="I18" s="19" t="s">
        <v>99</v>
      </c>
      <c r="J18" s="28" t="s">
        <v>145</v>
      </c>
      <c r="K18" s="28" t="s">
        <v>87</v>
      </c>
      <c r="L18" s="19">
        <v>70</v>
      </c>
      <c r="M18" s="20" t="s">
        <v>48</v>
      </c>
      <c r="N18" s="19" t="s">
        <v>88</v>
      </c>
      <c r="O18" s="19" t="s">
        <v>146</v>
      </c>
      <c r="P18" s="19" t="s">
        <v>51</v>
      </c>
      <c r="Q18" s="32">
        <v>28</v>
      </c>
      <c r="R18" s="32">
        <v>28</v>
      </c>
      <c r="S18" s="32">
        <v>0</v>
      </c>
      <c r="T18" s="32">
        <v>0</v>
      </c>
      <c r="U18" s="19" t="s">
        <v>90</v>
      </c>
      <c r="V18" s="20" t="s">
        <v>147</v>
      </c>
      <c r="W18" s="28" t="s">
        <v>145</v>
      </c>
      <c r="X18" s="28">
        <v>1</v>
      </c>
      <c r="Y18" s="28">
        <v>5</v>
      </c>
      <c r="Z18" s="28">
        <v>30</v>
      </c>
      <c r="AA18" s="20">
        <v>10</v>
      </c>
      <c r="AB18" s="42">
        <v>0.96</v>
      </c>
      <c r="AC18" s="28" t="s">
        <v>53</v>
      </c>
      <c r="AD18" s="19" t="s">
        <v>134</v>
      </c>
      <c r="AE18" s="28" t="s">
        <v>144</v>
      </c>
    </row>
    <row r="19" spans="1:31" s="1" customFormat="1" ht="90" customHeight="1">
      <c r="A19" s="19">
        <v>15</v>
      </c>
      <c r="B19" s="20">
        <v>2024</v>
      </c>
      <c r="C19" s="19" t="s">
        <v>148</v>
      </c>
      <c r="D19" s="19" t="s">
        <v>143</v>
      </c>
      <c r="E19" s="21" t="s">
        <v>41</v>
      </c>
      <c r="F19" s="19" t="s">
        <v>42</v>
      </c>
      <c r="G19" s="26" t="s">
        <v>111</v>
      </c>
      <c r="H19" s="19" t="s">
        <v>149</v>
      </c>
      <c r="I19" s="19" t="s">
        <v>99</v>
      </c>
      <c r="J19" s="28" t="s">
        <v>145</v>
      </c>
      <c r="K19" s="28" t="s">
        <v>87</v>
      </c>
      <c r="L19" s="19">
        <v>19.08</v>
      </c>
      <c r="M19" s="20" t="s">
        <v>48</v>
      </c>
      <c r="N19" s="19" t="s">
        <v>150</v>
      </c>
      <c r="O19" s="19" t="s">
        <v>151</v>
      </c>
      <c r="P19" s="19" t="s">
        <v>51</v>
      </c>
      <c r="Q19" s="32">
        <v>7.52</v>
      </c>
      <c r="R19" s="32">
        <v>7.52</v>
      </c>
      <c r="S19" s="32">
        <v>0</v>
      </c>
      <c r="T19" s="32">
        <v>0</v>
      </c>
      <c r="U19" s="19" t="s">
        <v>90</v>
      </c>
      <c r="V19" s="20" t="s">
        <v>152</v>
      </c>
      <c r="W19" s="28" t="s">
        <v>145</v>
      </c>
      <c r="X19" s="28">
        <v>1</v>
      </c>
      <c r="Y19" s="28">
        <v>5</v>
      </c>
      <c r="Z19" s="28">
        <v>30</v>
      </c>
      <c r="AA19" s="20">
        <v>10</v>
      </c>
      <c r="AB19" s="42">
        <v>0.96</v>
      </c>
      <c r="AC19" s="19" t="s">
        <v>53</v>
      </c>
      <c r="AD19" s="19" t="s">
        <v>141</v>
      </c>
      <c r="AE19" s="26" t="s">
        <v>149</v>
      </c>
    </row>
    <row r="20" spans="1:31" s="1" customFormat="1" ht="90" customHeight="1">
      <c r="A20" s="19">
        <v>16</v>
      </c>
      <c r="B20" s="20">
        <v>2024</v>
      </c>
      <c r="C20" s="19" t="s">
        <v>148</v>
      </c>
      <c r="D20" s="19" t="s">
        <v>143</v>
      </c>
      <c r="E20" s="21" t="s">
        <v>41</v>
      </c>
      <c r="F20" s="19" t="s">
        <v>42</v>
      </c>
      <c r="G20" s="26" t="s">
        <v>111</v>
      </c>
      <c r="H20" s="19" t="s">
        <v>153</v>
      </c>
      <c r="I20" s="19" t="s">
        <v>99</v>
      </c>
      <c r="J20" s="28" t="s">
        <v>145</v>
      </c>
      <c r="K20" s="28" t="s">
        <v>87</v>
      </c>
      <c r="L20" s="19">
        <v>42.24</v>
      </c>
      <c r="M20" s="20" t="s">
        <v>48</v>
      </c>
      <c r="N20" s="19" t="s">
        <v>150</v>
      </c>
      <c r="O20" s="19" t="s">
        <v>151</v>
      </c>
      <c r="P20" s="19" t="s">
        <v>51</v>
      </c>
      <c r="Q20" s="32">
        <v>16.96</v>
      </c>
      <c r="R20" s="32">
        <v>16.96</v>
      </c>
      <c r="S20" s="32">
        <v>0</v>
      </c>
      <c r="T20" s="32">
        <v>0</v>
      </c>
      <c r="U20" s="19" t="s">
        <v>90</v>
      </c>
      <c r="V20" s="20" t="s">
        <v>154</v>
      </c>
      <c r="W20" s="28" t="s">
        <v>145</v>
      </c>
      <c r="X20" s="28">
        <v>1</v>
      </c>
      <c r="Y20" s="28">
        <v>5</v>
      </c>
      <c r="Z20" s="28">
        <v>30</v>
      </c>
      <c r="AA20" s="20">
        <v>10</v>
      </c>
      <c r="AB20" s="42">
        <v>0.96</v>
      </c>
      <c r="AC20" s="19" t="s">
        <v>53</v>
      </c>
      <c r="AD20" s="19" t="s">
        <v>141</v>
      </c>
      <c r="AE20" s="26" t="s">
        <v>153</v>
      </c>
    </row>
    <row r="21" spans="1:31" s="1" customFormat="1" ht="90" customHeight="1">
      <c r="A21" s="19">
        <v>17</v>
      </c>
      <c r="B21" s="20">
        <v>2024</v>
      </c>
      <c r="C21" s="19" t="s">
        <v>148</v>
      </c>
      <c r="D21" s="19" t="s">
        <v>143</v>
      </c>
      <c r="E21" s="21" t="s">
        <v>41</v>
      </c>
      <c r="F21" s="19" t="s">
        <v>42</v>
      </c>
      <c r="G21" s="26" t="s">
        <v>111</v>
      </c>
      <c r="H21" s="19" t="s">
        <v>155</v>
      </c>
      <c r="I21" s="19" t="s">
        <v>99</v>
      </c>
      <c r="J21" s="28" t="s">
        <v>145</v>
      </c>
      <c r="K21" s="28" t="s">
        <v>87</v>
      </c>
      <c r="L21" s="19">
        <v>40</v>
      </c>
      <c r="M21" s="20" t="s">
        <v>48</v>
      </c>
      <c r="N21" s="19" t="s">
        <v>150</v>
      </c>
      <c r="O21" s="19" t="s">
        <v>151</v>
      </c>
      <c r="P21" s="19" t="s">
        <v>51</v>
      </c>
      <c r="Q21" s="32">
        <v>17.6</v>
      </c>
      <c r="R21" s="32">
        <v>17.6</v>
      </c>
      <c r="S21" s="32">
        <v>0</v>
      </c>
      <c r="T21" s="32">
        <v>0</v>
      </c>
      <c r="U21" s="19" t="s">
        <v>90</v>
      </c>
      <c r="V21" s="20" t="s">
        <v>156</v>
      </c>
      <c r="W21" s="28" t="s">
        <v>145</v>
      </c>
      <c r="X21" s="28">
        <v>1</v>
      </c>
      <c r="Y21" s="28">
        <v>5</v>
      </c>
      <c r="Z21" s="28">
        <v>30</v>
      </c>
      <c r="AA21" s="20">
        <v>10</v>
      </c>
      <c r="AB21" s="42">
        <v>0.96</v>
      </c>
      <c r="AC21" s="28" t="s">
        <v>53</v>
      </c>
      <c r="AD21" s="19" t="s">
        <v>141</v>
      </c>
      <c r="AE21" s="28" t="s">
        <v>155</v>
      </c>
    </row>
    <row r="22" spans="1:31" s="1" customFormat="1" ht="90" customHeight="1">
      <c r="A22" s="19">
        <v>18</v>
      </c>
      <c r="B22" s="20">
        <v>2024</v>
      </c>
      <c r="C22" s="19" t="s">
        <v>157</v>
      </c>
      <c r="D22" s="19" t="s">
        <v>143</v>
      </c>
      <c r="E22" s="21" t="s">
        <v>41</v>
      </c>
      <c r="F22" s="19" t="s">
        <v>42</v>
      </c>
      <c r="G22" s="19" t="s">
        <v>158</v>
      </c>
      <c r="H22" s="19" t="s">
        <v>159</v>
      </c>
      <c r="I22" s="19" t="s">
        <v>99</v>
      </c>
      <c r="J22" s="28" t="s">
        <v>145</v>
      </c>
      <c r="K22" s="28" t="s">
        <v>87</v>
      </c>
      <c r="L22" s="19">
        <v>25.68</v>
      </c>
      <c r="M22" s="20" t="s">
        <v>48</v>
      </c>
      <c r="N22" s="19" t="s">
        <v>88</v>
      </c>
      <c r="O22" s="19" t="s">
        <v>146</v>
      </c>
      <c r="P22" s="19" t="s">
        <v>51</v>
      </c>
      <c r="Q22" s="32">
        <v>10.09</v>
      </c>
      <c r="R22" s="32">
        <v>10.09</v>
      </c>
      <c r="S22" s="32">
        <v>0</v>
      </c>
      <c r="T22" s="32">
        <v>0</v>
      </c>
      <c r="U22" s="19" t="s">
        <v>90</v>
      </c>
      <c r="V22" s="20" t="s">
        <v>160</v>
      </c>
      <c r="W22" s="28" t="s">
        <v>145</v>
      </c>
      <c r="X22" s="28">
        <v>1</v>
      </c>
      <c r="Y22" s="28">
        <v>5</v>
      </c>
      <c r="Z22" s="28">
        <v>30</v>
      </c>
      <c r="AA22" s="20">
        <v>10</v>
      </c>
      <c r="AB22" s="42">
        <v>0.96</v>
      </c>
      <c r="AC22" s="28" t="s">
        <v>53</v>
      </c>
      <c r="AD22" s="19" t="s">
        <v>161</v>
      </c>
      <c r="AE22" s="19" t="s">
        <v>159</v>
      </c>
    </row>
    <row r="23" spans="1:31" s="1" customFormat="1" ht="90" customHeight="1">
      <c r="A23" s="19">
        <v>19</v>
      </c>
      <c r="B23" s="20">
        <v>2024</v>
      </c>
      <c r="C23" s="19" t="s">
        <v>162</v>
      </c>
      <c r="D23" s="19" t="s">
        <v>143</v>
      </c>
      <c r="E23" s="21" t="s">
        <v>41</v>
      </c>
      <c r="F23" s="19" t="s">
        <v>42</v>
      </c>
      <c r="G23" s="19" t="s">
        <v>158</v>
      </c>
      <c r="H23" s="19" t="s">
        <v>163</v>
      </c>
      <c r="I23" s="19" t="s">
        <v>99</v>
      </c>
      <c r="J23" s="28" t="s">
        <v>145</v>
      </c>
      <c r="K23" s="28" t="s">
        <v>87</v>
      </c>
      <c r="L23" s="19">
        <v>34.22</v>
      </c>
      <c r="M23" s="20" t="s">
        <v>48</v>
      </c>
      <c r="N23" s="19" t="s">
        <v>88</v>
      </c>
      <c r="O23" s="19" t="s">
        <v>146</v>
      </c>
      <c r="P23" s="19" t="s">
        <v>51</v>
      </c>
      <c r="Q23" s="32">
        <v>13.69</v>
      </c>
      <c r="R23" s="32">
        <v>13.69</v>
      </c>
      <c r="S23" s="32">
        <v>0</v>
      </c>
      <c r="T23" s="32">
        <v>0</v>
      </c>
      <c r="U23" s="19" t="s">
        <v>90</v>
      </c>
      <c r="V23" s="20" t="s">
        <v>164</v>
      </c>
      <c r="W23" s="28" t="s">
        <v>145</v>
      </c>
      <c r="X23" s="28">
        <v>1</v>
      </c>
      <c r="Y23" s="28">
        <v>5</v>
      </c>
      <c r="Z23" s="28">
        <v>30</v>
      </c>
      <c r="AA23" s="20">
        <v>10</v>
      </c>
      <c r="AB23" s="42">
        <v>0.96</v>
      </c>
      <c r="AC23" s="28" t="s">
        <v>53</v>
      </c>
      <c r="AD23" s="19" t="s">
        <v>161</v>
      </c>
      <c r="AE23" s="19" t="s">
        <v>163</v>
      </c>
    </row>
    <row r="24" spans="1:31" s="1" customFormat="1" ht="90" customHeight="1">
      <c r="A24" s="19">
        <v>20</v>
      </c>
      <c r="B24" s="20">
        <v>2024</v>
      </c>
      <c r="C24" s="19" t="s">
        <v>165</v>
      </c>
      <c r="D24" s="19" t="s">
        <v>143</v>
      </c>
      <c r="E24" s="21" t="s">
        <v>41</v>
      </c>
      <c r="F24" s="19" t="s">
        <v>42</v>
      </c>
      <c r="G24" s="19" t="s">
        <v>158</v>
      </c>
      <c r="H24" s="19" t="s">
        <v>166</v>
      </c>
      <c r="I24" s="19" t="s">
        <v>99</v>
      </c>
      <c r="J24" s="28" t="s">
        <v>145</v>
      </c>
      <c r="K24" s="28" t="s">
        <v>87</v>
      </c>
      <c r="L24" s="19">
        <v>116.22</v>
      </c>
      <c r="M24" s="20" t="s">
        <v>48</v>
      </c>
      <c r="N24" s="19" t="s">
        <v>88</v>
      </c>
      <c r="O24" s="19" t="s">
        <v>146</v>
      </c>
      <c r="P24" s="19" t="s">
        <v>51</v>
      </c>
      <c r="Q24" s="32">
        <v>54.02</v>
      </c>
      <c r="R24" s="32">
        <v>54.02</v>
      </c>
      <c r="S24" s="32">
        <v>0</v>
      </c>
      <c r="T24" s="32">
        <v>0</v>
      </c>
      <c r="U24" s="19" t="s">
        <v>90</v>
      </c>
      <c r="V24" s="20" t="s">
        <v>167</v>
      </c>
      <c r="W24" s="28" t="s">
        <v>145</v>
      </c>
      <c r="X24" s="28">
        <v>1</v>
      </c>
      <c r="Y24" s="28">
        <v>5</v>
      </c>
      <c r="Z24" s="28">
        <v>30</v>
      </c>
      <c r="AA24" s="20">
        <v>10</v>
      </c>
      <c r="AB24" s="42">
        <v>0.96</v>
      </c>
      <c r="AC24" s="28" t="s">
        <v>53</v>
      </c>
      <c r="AD24" s="19" t="s">
        <v>161</v>
      </c>
      <c r="AE24" s="19" t="s">
        <v>166</v>
      </c>
    </row>
    <row r="25" spans="1:31" s="1" customFormat="1" ht="90" customHeight="1">
      <c r="A25" s="19">
        <v>21</v>
      </c>
      <c r="B25" s="20">
        <v>2024</v>
      </c>
      <c r="C25" s="19" t="s">
        <v>168</v>
      </c>
      <c r="D25" s="19" t="s">
        <v>143</v>
      </c>
      <c r="E25" s="21" t="s">
        <v>41</v>
      </c>
      <c r="F25" s="19" t="s">
        <v>42</v>
      </c>
      <c r="G25" s="19" t="s">
        <v>169</v>
      </c>
      <c r="H25" s="19" t="s">
        <v>170</v>
      </c>
      <c r="I25" s="19" t="s">
        <v>99</v>
      </c>
      <c r="J25" s="28" t="s">
        <v>145</v>
      </c>
      <c r="K25" s="28" t="s">
        <v>87</v>
      </c>
      <c r="L25" s="19">
        <v>52.25</v>
      </c>
      <c r="M25" s="20" t="s">
        <v>48</v>
      </c>
      <c r="N25" s="19" t="s">
        <v>88</v>
      </c>
      <c r="O25" s="19" t="s">
        <v>146</v>
      </c>
      <c r="P25" s="19" t="s">
        <v>51</v>
      </c>
      <c r="Q25" s="32">
        <v>15.68</v>
      </c>
      <c r="R25" s="32">
        <v>15.68</v>
      </c>
      <c r="S25" s="32">
        <v>0</v>
      </c>
      <c r="T25" s="32">
        <v>0</v>
      </c>
      <c r="U25" s="19" t="s">
        <v>90</v>
      </c>
      <c r="V25" s="20" t="s">
        <v>171</v>
      </c>
      <c r="W25" s="28" t="s">
        <v>145</v>
      </c>
      <c r="X25" s="28">
        <v>1</v>
      </c>
      <c r="Y25" s="28">
        <v>5</v>
      </c>
      <c r="Z25" s="28">
        <v>30</v>
      </c>
      <c r="AA25" s="20">
        <v>10</v>
      </c>
      <c r="AB25" s="42">
        <v>0.96</v>
      </c>
      <c r="AC25" s="28" t="s">
        <v>53</v>
      </c>
      <c r="AD25" s="19" t="s">
        <v>172</v>
      </c>
      <c r="AE25" s="28" t="s">
        <v>170</v>
      </c>
    </row>
    <row r="26" spans="1:31" s="1" customFormat="1" ht="90" customHeight="1">
      <c r="A26" s="19">
        <v>22</v>
      </c>
      <c r="B26" s="20">
        <v>2024</v>
      </c>
      <c r="C26" s="19" t="s">
        <v>173</v>
      </c>
      <c r="D26" s="19" t="s">
        <v>143</v>
      </c>
      <c r="E26" s="21" t="s">
        <v>41</v>
      </c>
      <c r="F26" s="19" t="s">
        <v>42</v>
      </c>
      <c r="G26" s="19" t="s">
        <v>169</v>
      </c>
      <c r="H26" s="19" t="s">
        <v>174</v>
      </c>
      <c r="I26" s="19" t="s">
        <v>99</v>
      </c>
      <c r="J26" s="28" t="s">
        <v>145</v>
      </c>
      <c r="K26" s="28" t="s">
        <v>87</v>
      </c>
      <c r="L26" s="19">
        <v>29.27</v>
      </c>
      <c r="M26" s="20" t="s">
        <v>48</v>
      </c>
      <c r="N26" s="19" t="s">
        <v>88</v>
      </c>
      <c r="O26" s="19" t="s">
        <v>146</v>
      </c>
      <c r="P26" s="19" t="s">
        <v>51</v>
      </c>
      <c r="Q26" s="32">
        <v>7.32</v>
      </c>
      <c r="R26" s="32">
        <v>7.32</v>
      </c>
      <c r="S26" s="32">
        <v>0</v>
      </c>
      <c r="T26" s="32">
        <v>0</v>
      </c>
      <c r="U26" s="19" t="s">
        <v>90</v>
      </c>
      <c r="V26" s="20" t="s">
        <v>175</v>
      </c>
      <c r="W26" s="28" t="s">
        <v>145</v>
      </c>
      <c r="X26" s="28">
        <v>1</v>
      </c>
      <c r="Y26" s="28">
        <v>5</v>
      </c>
      <c r="Z26" s="28">
        <v>30</v>
      </c>
      <c r="AA26" s="20">
        <v>10</v>
      </c>
      <c r="AB26" s="42">
        <v>0.96</v>
      </c>
      <c r="AC26" s="28" t="s">
        <v>53</v>
      </c>
      <c r="AD26" s="19" t="s">
        <v>172</v>
      </c>
      <c r="AE26" s="28" t="s">
        <v>174</v>
      </c>
    </row>
    <row r="27" spans="1:31" s="1" customFormat="1" ht="90" customHeight="1">
      <c r="A27" s="19">
        <v>23</v>
      </c>
      <c r="B27" s="20">
        <v>2024</v>
      </c>
      <c r="C27" s="20" t="s">
        <v>176</v>
      </c>
      <c r="D27" s="20" t="s">
        <v>40</v>
      </c>
      <c r="E27" s="19" t="s">
        <v>41</v>
      </c>
      <c r="F27" s="20" t="s">
        <v>42</v>
      </c>
      <c r="G27" s="20" t="s">
        <v>43</v>
      </c>
      <c r="H27" s="20" t="s">
        <v>54</v>
      </c>
      <c r="I27" s="20" t="s">
        <v>99</v>
      </c>
      <c r="J27" s="20" t="s">
        <v>177</v>
      </c>
      <c r="K27" s="20" t="s">
        <v>178</v>
      </c>
      <c r="L27" s="20">
        <v>1</v>
      </c>
      <c r="M27" s="20" t="s">
        <v>48</v>
      </c>
      <c r="N27" s="20" t="s">
        <v>150</v>
      </c>
      <c r="O27" s="20" t="s">
        <v>151</v>
      </c>
      <c r="P27" s="20" t="s">
        <v>51</v>
      </c>
      <c r="Q27" s="32">
        <v>300</v>
      </c>
      <c r="R27" s="32">
        <v>300</v>
      </c>
      <c r="S27" s="32">
        <v>0</v>
      </c>
      <c r="T27" s="32">
        <v>0</v>
      </c>
      <c r="U27" s="19" t="s">
        <v>90</v>
      </c>
      <c r="V27" s="20" t="s">
        <v>179</v>
      </c>
      <c r="W27" s="20" t="str">
        <f>J27</f>
        <v>具体根据上犹县扶持壮大村级集体经济实施方案进行实施</v>
      </c>
      <c r="X27" s="20">
        <v>11</v>
      </c>
      <c r="Y27" s="20">
        <v>325</v>
      </c>
      <c r="Z27" s="20">
        <v>1300</v>
      </c>
      <c r="AA27" s="20">
        <v>10</v>
      </c>
      <c r="AB27" s="42">
        <v>0.96</v>
      </c>
      <c r="AC27" s="20" t="s">
        <v>180</v>
      </c>
      <c r="AD27" s="20" t="s">
        <v>43</v>
      </c>
      <c r="AE27" s="20" t="s">
        <v>54</v>
      </c>
    </row>
    <row r="28" spans="1:31" s="1" customFormat="1" ht="90" customHeight="1">
      <c r="A28" s="19">
        <v>24</v>
      </c>
      <c r="B28" s="19">
        <v>2024</v>
      </c>
      <c r="C28" s="19" t="s">
        <v>181</v>
      </c>
      <c r="D28" s="19" t="s">
        <v>40</v>
      </c>
      <c r="E28" s="19" t="s">
        <v>41</v>
      </c>
      <c r="F28" s="19" t="s">
        <v>42</v>
      </c>
      <c r="G28" s="19" t="s">
        <v>182</v>
      </c>
      <c r="H28" s="19" t="s">
        <v>183</v>
      </c>
      <c r="I28" s="19" t="s">
        <v>137</v>
      </c>
      <c r="J28" s="19" t="s">
        <v>184</v>
      </c>
      <c r="K28" s="19" t="s">
        <v>139</v>
      </c>
      <c r="L28" s="19">
        <v>300</v>
      </c>
      <c r="M28" s="20" t="s">
        <v>48</v>
      </c>
      <c r="N28" s="19" t="s">
        <v>150</v>
      </c>
      <c r="O28" s="19" t="s">
        <v>151</v>
      </c>
      <c r="P28" s="19" t="s">
        <v>51</v>
      </c>
      <c r="Q28" s="32">
        <v>260</v>
      </c>
      <c r="R28" s="32">
        <v>260</v>
      </c>
      <c r="S28" s="32">
        <v>0</v>
      </c>
      <c r="T28" s="32">
        <v>0</v>
      </c>
      <c r="U28" s="19" t="s">
        <v>90</v>
      </c>
      <c r="V28" s="19" t="s">
        <v>185</v>
      </c>
      <c r="W28" s="19" t="str">
        <f>J28</f>
        <v>新开及硬化道路300米等</v>
      </c>
      <c r="X28" s="19">
        <v>1</v>
      </c>
      <c r="Y28" s="19">
        <v>40</v>
      </c>
      <c r="Z28" s="19">
        <v>165</v>
      </c>
      <c r="AA28" s="19">
        <v>15</v>
      </c>
      <c r="AB28" s="42">
        <v>0.96</v>
      </c>
      <c r="AC28" s="19" t="s">
        <v>53</v>
      </c>
      <c r="AD28" s="28" t="s">
        <v>186</v>
      </c>
      <c r="AE28" s="19" t="s">
        <v>183</v>
      </c>
    </row>
    <row r="29" spans="1:31" s="2" customFormat="1" ht="90" customHeight="1">
      <c r="A29" s="19">
        <v>25</v>
      </c>
      <c r="B29" s="19">
        <v>2024</v>
      </c>
      <c r="C29" s="19" t="s">
        <v>187</v>
      </c>
      <c r="D29" s="19" t="s">
        <v>83</v>
      </c>
      <c r="E29" s="19" t="s">
        <v>41</v>
      </c>
      <c r="F29" s="19" t="s">
        <v>42</v>
      </c>
      <c r="G29" s="19" t="s">
        <v>182</v>
      </c>
      <c r="H29" s="19" t="s">
        <v>183</v>
      </c>
      <c r="I29" s="19" t="s">
        <v>137</v>
      </c>
      <c r="J29" s="19" t="s">
        <v>188</v>
      </c>
      <c r="K29" s="19" t="s">
        <v>127</v>
      </c>
      <c r="L29" s="19">
        <v>3500</v>
      </c>
      <c r="M29" s="19" t="s">
        <v>128</v>
      </c>
      <c r="N29" s="19" t="s">
        <v>129</v>
      </c>
      <c r="O29" s="19" t="s">
        <v>130</v>
      </c>
      <c r="P29" s="19" t="s">
        <v>131</v>
      </c>
      <c r="Q29" s="32">
        <v>230</v>
      </c>
      <c r="R29" s="32">
        <v>230</v>
      </c>
      <c r="S29" s="32">
        <v>0</v>
      </c>
      <c r="T29" s="32">
        <v>0</v>
      </c>
      <c r="U29" s="19" t="s">
        <v>90</v>
      </c>
      <c r="V29" s="19" t="s">
        <v>189</v>
      </c>
      <c r="W29" s="19" t="str">
        <f>J29</f>
        <v>长1.0公里，宽3.5米，铺设厚6+4cm沥青砼，道路维修、加装路灯、交安设施等</v>
      </c>
      <c r="X29" s="19">
        <v>1</v>
      </c>
      <c r="Y29" s="19">
        <v>67</v>
      </c>
      <c r="Z29" s="19">
        <v>278</v>
      </c>
      <c r="AA29" s="19">
        <v>13</v>
      </c>
      <c r="AB29" s="42">
        <v>0.96</v>
      </c>
      <c r="AC29" s="19" t="s">
        <v>190</v>
      </c>
      <c r="AD29" s="28" t="s">
        <v>186</v>
      </c>
      <c r="AE29" s="19" t="s">
        <v>183</v>
      </c>
    </row>
    <row r="30" spans="1:31" s="1" customFormat="1" ht="90" customHeight="1">
      <c r="A30" s="19">
        <v>26</v>
      </c>
      <c r="B30" s="19">
        <v>2024</v>
      </c>
      <c r="C30" s="19" t="s">
        <v>191</v>
      </c>
      <c r="D30" s="19" t="s">
        <v>40</v>
      </c>
      <c r="E30" s="19" t="s">
        <v>41</v>
      </c>
      <c r="F30" s="19" t="s">
        <v>42</v>
      </c>
      <c r="G30" s="19" t="s">
        <v>182</v>
      </c>
      <c r="H30" s="19" t="s">
        <v>183</v>
      </c>
      <c r="I30" s="19" t="s">
        <v>137</v>
      </c>
      <c r="J30" s="19" t="s">
        <v>192</v>
      </c>
      <c r="K30" s="19" t="s">
        <v>193</v>
      </c>
      <c r="L30" s="19">
        <v>100</v>
      </c>
      <c r="M30" s="20" t="s">
        <v>128</v>
      </c>
      <c r="N30" s="19" t="s">
        <v>129</v>
      </c>
      <c r="O30" s="19" t="s">
        <v>194</v>
      </c>
      <c r="P30" s="19" t="s">
        <v>131</v>
      </c>
      <c r="Q30" s="32">
        <v>40</v>
      </c>
      <c r="R30" s="32">
        <v>40</v>
      </c>
      <c r="S30" s="32">
        <v>0</v>
      </c>
      <c r="T30" s="32">
        <v>0</v>
      </c>
      <c r="U30" s="19" t="s">
        <v>90</v>
      </c>
      <c r="V30" s="19" t="s">
        <v>195</v>
      </c>
      <c r="W30" s="19" t="str">
        <f>J30</f>
        <v>堆砌堡坎100立方米等</v>
      </c>
      <c r="X30" s="19">
        <v>1</v>
      </c>
      <c r="Y30" s="19">
        <v>68</v>
      </c>
      <c r="Z30" s="19">
        <v>245</v>
      </c>
      <c r="AA30" s="19">
        <v>23</v>
      </c>
      <c r="AB30" s="42">
        <v>0.96</v>
      </c>
      <c r="AC30" s="19" t="s">
        <v>53</v>
      </c>
      <c r="AD30" s="28" t="s">
        <v>186</v>
      </c>
      <c r="AE30" s="19" t="s">
        <v>183</v>
      </c>
    </row>
    <row r="31" spans="1:31" s="1" customFormat="1" ht="90" customHeight="1">
      <c r="A31" s="19">
        <v>27</v>
      </c>
      <c r="B31" s="19">
        <v>2024</v>
      </c>
      <c r="C31" s="19" t="s">
        <v>196</v>
      </c>
      <c r="D31" s="19" t="s">
        <v>40</v>
      </c>
      <c r="E31" s="19" t="s">
        <v>41</v>
      </c>
      <c r="F31" s="19" t="s">
        <v>42</v>
      </c>
      <c r="G31" s="19" t="s">
        <v>182</v>
      </c>
      <c r="H31" s="19" t="s">
        <v>183</v>
      </c>
      <c r="I31" s="19" t="s">
        <v>137</v>
      </c>
      <c r="J31" s="19" t="s">
        <v>197</v>
      </c>
      <c r="K31" s="19" t="s">
        <v>127</v>
      </c>
      <c r="L31" s="19">
        <v>1000</v>
      </c>
      <c r="M31" s="20" t="s">
        <v>48</v>
      </c>
      <c r="N31" s="19" t="s">
        <v>88</v>
      </c>
      <c r="O31" s="19" t="s">
        <v>146</v>
      </c>
      <c r="P31" s="19" t="s">
        <v>51</v>
      </c>
      <c r="Q31" s="32">
        <v>280</v>
      </c>
      <c r="R31" s="32">
        <v>280</v>
      </c>
      <c r="S31" s="32">
        <v>0</v>
      </c>
      <c r="T31" s="32">
        <v>0</v>
      </c>
      <c r="U31" s="19" t="s">
        <v>90</v>
      </c>
      <c r="V31" s="19" t="s">
        <v>198</v>
      </c>
      <c r="W31" s="19" t="str">
        <f aca="true" t="shared" si="0" ref="W31:W45">J31</f>
        <v>改建高标准产学研一体棚1000平方米</v>
      </c>
      <c r="X31" s="19">
        <v>1</v>
      </c>
      <c r="Y31" s="19">
        <v>87</v>
      </c>
      <c r="Z31" s="19">
        <v>362</v>
      </c>
      <c r="AA31" s="19">
        <v>28</v>
      </c>
      <c r="AB31" s="42">
        <v>0.96</v>
      </c>
      <c r="AC31" s="19" t="s">
        <v>53</v>
      </c>
      <c r="AD31" s="28" t="s">
        <v>186</v>
      </c>
      <c r="AE31" s="19" t="s">
        <v>183</v>
      </c>
    </row>
    <row r="32" spans="1:31" s="1" customFormat="1" ht="90" customHeight="1">
      <c r="A32" s="19">
        <v>28</v>
      </c>
      <c r="B32" s="19">
        <v>2024</v>
      </c>
      <c r="C32" s="19" t="s">
        <v>199</v>
      </c>
      <c r="D32" s="19" t="s">
        <v>40</v>
      </c>
      <c r="E32" s="19" t="s">
        <v>41</v>
      </c>
      <c r="F32" s="19" t="s">
        <v>42</v>
      </c>
      <c r="G32" s="19" t="s">
        <v>182</v>
      </c>
      <c r="H32" s="19" t="s">
        <v>183</v>
      </c>
      <c r="I32" s="19" t="s">
        <v>137</v>
      </c>
      <c r="J32" s="19" t="s">
        <v>192</v>
      </c>
      <c r="K32" s="19" t="s">
        <v>193</v>
      </c>
      <c r="L32" s="19">
        <v>100</v>
      </c>
      <c r="M32" s="19" t="s">
        <v>128</v>
      </c>
      <c r="N32" s="19" t="s">
        <v>200</v>
      </c>
      <c r="O32" s="19" t="s">
        <v>201</v>
      </c>
      <c r="P32" s="19" t="s">
        <v>131</v>
      </c>
      <c r="Q32" s="32">
        <v>35</v>
      </c>
      <c r="R32" s="32">
        <v>0</v>
      </c>
      <c r="S32" s="32">
        <v>0</v>
      </c>
      <c r="T32" s="32">
        <v>35</v>
      </c>
      <c r="U32" s="19" t="s">
        <v>90</v>
      </c>
      <c r="V32" s="19" t="s">
        <v>189</v>
      </c>
      <c r="W32" s="19" t="str">
        <f t="shared" si="0"/>
        <v>堆砌堡坎100立方米等</v>
      </c>
      <c r="X32" s="19">
        <v>1</v>
      </c>
      <c r="Y32" s="19">
        <v>48</v>
      </c>
      <c r="Z32" s="19">
        <v>160</v>
      </c>
      <c r="AA32" s="19">
        <v>16</v>
      </c>
      <c r="AB32" s="42">
        <v>0.96</v>
      </c>
      <c r="AC32" s="19" t="s">
        <v>53</v>
      </c>
      <c r="AD32" s="28" t="s">
        <v>186</v>
      </c>
      <c r="AE32" s="19" t="s">
        <v>183</v>
      </c>
    </row>
    <row r="33" spans="1:31" ht="90" customHeight="1">
      <c r="A33" s="19">
        <v>29</v>
      </c>
      <c r="B33" s="19">
        <v>2024</v>
      </c>
      <c r="C33" s="19" t="s">
        <v>202</v>
      </c>
      <c r="D33" s="19" t="s">
        <v>40</v>
      </c>
      <c r="E33" s="19" t="s">
        <v>41</v>
      </c>
      <c r="F33" s="19" t="s">
        <v>42</v>
      </c>
      <c r="G33" s="19" t="s">
        <v>182</v>
      </c>
      <c r="H33" s="19" t="s">
        <v>183</v>
      </c>
      <c r="I33" s="19" t="s">
        <v>137</v>
      </c>
      <c r="J33" s="19" t="s">
        <v>203</v>
      </c>
      <c r="K33" s="19" t="s">
        <v>193</v>
      </c>
      <c r="L33" s="19">
        <v>20</v>
      </c>
      <c r="M33" s="19" t="s">
        <v>128</v>
      </c>
      <c r="N33" s="19" t="s">
        <v>200</v>
      </c>
      <c r="O33" s="19" t="s">
        <v>201</v>
      </c>
      <c r="P33" s="19" t="s">
        <v>131</v>
      </c>
      <c r="Q33" s="32">
        <v>45</v>
      </c>
      <c r="R33" s="32">
        <v>0</v>
      </c>
      <c r="S33" s="32">
        <v>0</v>
      </c>
      <c r="T33" s="32">
        <v>45</v>
      </c>
      <c r="U33" s="19" t="s">
        <v>90</v>
      </c>
      <c r="V33" s="19" t="s">
        <v>189</v>
      </c>
      <c r="W33" s="19" t="str">
        <f t="shared" si="0"/>
        <v>堆砌堡坎20立方米，道路硬化100平方米米等</v>
      </c>
      <c r="X33" s="19">
        <v>1</v>
      </c>
      <c r="Y33" s="19">
        <v>47</v>
      </c>
      <c r="Z33" s="19">
        <v>162</v>
      </c>
      <c r="AA33" s="19">
        <v>18</v>
      </c>
      <c r="AB33" s="42">
        <v>0.96</v>
      </c>
      <c r="AC33" s="19" t="s">
        <v>53</v>
      </c>
      <c r="AD33" s="28" t="s">
        <v>186</v>
      </c>
      <c r="AE33" s="19" t="s">
        <v>183</v>
      </c>
    </row>
    <row r="34" spans="1:31" ht="90" customHeight="1">
      <c r="A34" s="19">
        <v>30</v>
      </c>
      <c r="B34" s="19">
        <v>2024</v>
      </c>
      <c r="C34" s="27" t="s">
        <v>204</v>
      </c>
      <c r="D34" s="19" t="s">
        <v>40</v>
      </c>
      <c r="E34" s="27" t="s">
        <v>41</v>
      </c>
      <c r="F34" s="27" t="s">
        <v>42</v>
      </c>
      <c r="G34" s="27" t="s">
        <v>182</v>
      </c>
      <c r="H34" s="27" t="s">
        <v>183</v>
      </c>
      <c r="I34" s="27" t="s">
        <v>137</v>
      </c>
      <c r="J34" s="27" t="s">
        <v>205</v>
      </c>
      <c r="K34" s="19" t="s">
        <v>206</v>
      </c>
      <c r="L34" s="19">
        <v>1</v>
      </c>
      <c r="M34" s="19" t="s">
        <v>128</v>
      </c>
      <c r="N34" s="19" t="s">
        <v>129</v>
      </c>
      <c r="O34" s="19" t="s">
        <v>194</v>
      </c>
      <c r="P34" s="19" t="s">
        <v>131</v>
      </c>
      <c r="Q34" s="32">
        <v>36</v>
      </c>
      <c r="R34" s="32">
        <v>36</v>
      </c>
      <c r="S34" s="32">
        <v>0</v>
      </c>
      <c r="T34" s="32">
        <v>0</v>
      </c>
      <c r="U34" s="28" t="s">
        <v>90</v>
      </c>
      <c r="V34" s="28" t="s">
        <v>189</v>
      </c>
      <c r="W34" s="19" t="str">
        <f t="shared" si="0"/>
        <v>新建拦水坝一座50*3*12米等</v>
      </c>
      <c r="X34" s="28">
        <v>1</v>
      </c>
      <c r="Y34" s="28">
        <v>25</v>
      </c>
      <c r="Z34" s="28">
        <v>121</v>
      </c>
      <c r="AA34" s="28">
        <v>8</v>
      </c>
      <c r="AB34" s="42">
        <v>0.96</v>
      </c>
      <c r="AC34" s="19" t="s">
        <v>207</v>
      </c>
      <c r="AD34" s="28" t="s">
        <v>186</v>
      </c>
      <c r="AE34" s="19" t="s">
        <v>183</v>
      </c>
    </row>
    <row r="35" spans="1:31" ht="90" customHeight="1">
      <c r="A35" s="19">
        <v>31</v>
      </c>
      <c r="B35" s="19">
        <v>2024</v>
      </c>
      <c r="C35" s="27" t="s">
        <v>208</v>
      </c>
      <c r="D35" s="19" t="s">
        <v>40</v>
      </c>
      <c r="E35" s="27" t="s">
        <v>41</v>
      </c>
      <c r="F35" s="27" t="s">
        <v>42</v>
      </c>
      <c r="G35" s="27" t="s">
        <v>182</v>
      </c>
      <c r="H35" s="27" t="s">
        <v>183</v>
      </c>
      <c r="I35" s="27" t="s">
        <v>137</v>
      </c>
      <c r="J35" s="27" t="s">
        <v>209</v>
      </c>
      <c r="K35" s="19" t="s">
        <v>193</v>
      </c>
      <c r="L35" s="19">
        <v>2000</v>
      </c>
      <c r="M35" s="19" t="s">
        <v>128</v>
      </c>
      <c r="N35" s="19" t="s">
        <v>129</v>
      </c>
      <c r="O35" s="19" t="s">
        <v>194</v>
      </c>
      <c r="P35" s="19" t="s">
        <v>131</v>
      </c>
      <c r="Q35" s="32">
        <v>200</v>
      </c>
      <c r="R35" s="32">
        <v>200</v>
      </c>
      <c r="S35" s="32">
        <v>0</v>
      </c>
      <c r="T35" s="32">
        <v>0</v>
      </c>
      <c r="U35" s="28" t="s">
        <v>90</v>
      </c>
      <c r="V35" s="28" t="s">
        <v>189</v>
      </c>
      <c r="W35" s="19" t="str">
        <f t="shared" si="0"/>
        <v>堆砌堡坎2000立方米，清理河道等</v>
      </c>
      <c r="X35" s="28">
        <v>1</v>
      </c>
      <c r="Y35" s="28">
        <v>87</v>
      </c>
      <c r="Z35" s="28">
        <v>245</v>
      </c>
      <c r="AA35" s="28">
        <v>21</v>
      </c>
      <c r="AB35" s="42">
        <v>0.96</v>
      </c>
      <c r="AC35" s="19" t="s">
        <v>207</v>
      </c>
      <c r="AD35" s="28" t="s">
        <v>186</v>
      </c>
      <c r="AE35" s="19" t="s">
        <v>183</v>
      </c>
    </row>
    <row r="36" spans="1:31" s="3" customFormat="1" ht="90" customHeight="1">
      <c r="A36" s="19">
        <v>32</v>
      </c>
      <c r="B36" s="19">
        <v>2024</v>
      </c>
      <c r="C36" s="19" t="s">
        <v>210</v>
      </c>
      <c r="D36" s="19" t="s">
        <v>40</v>
      </c>
      <c r="E36" s="21" t="s">
        <v>41</v>
      </c>
      <c r="F36" s="19" t="s">
        <v>42</v>
      </c>
      <c r="G36" s="19" t="s">
        <v>182</v>
      </c>
      <c r="H36" s="19" t="s">
        <v>211</v>
      </c>
      <c r="I36" s="19" t="s">
        <v>212</v>
      </c>
      <c r="J36" s="28" t="s">
        <v>213</v>
      </c>
      <c r="K36" s="28" t="s">
        <v>127</v>
      </c>
      <c r="L36" s="27" t="s">
        <v>214</v>
      </c>
      <c r="M36" s="20" t="s">
        <v>128</v>
      </c>
      <c r="N36" s="19" t="s">
        <v>129</v>
      </c>
      <c r="O36" s="19" t="s">
        <v>215</v>
      </c>
      <c r="P36" s="19" t="s">
        <v>131</v>
      </c>
      <c r="Q36" s="32">
        <v>100</v>
      </c>
      <c r="R36" s="32">
        <v>100</v>
      </c>
      <c r="S36" s="32">
        <v>0</v>
      </c>
      <c r="T36" s="32">
        <v>0</v>
      </c>
      <c r="U36" s="28" t="s">
        <v>90</v>
      </c>
      <c r="V36" s="28" t="s">
        <v>189</v>
      </c>
      <c r="W36" s="19" t="str">
        <f t="shared" si="0"/>
        <v>梅岭禾场段至坑口段道路硬化4500平方米等</v>
      </c>
      <c r="X36" s="28">
        <v>1</v>
      </c>
      <c r="Y36" s="20">
        <v>132</v>
      </c>
      <c r="Z36" s="20">
        <v>459</v>
      </c>
      <c r="AA36" s="20">
        <v>30</v>
      </c>
      <c r="AB36" s="42">
        <v>0.96</v>
      </c>
      <c r="AC36" s="28" t="s">
        <v>53</v>
      </c>
      <c r="AD36" s="28" t="s">
        <v>186</v>
      </c>
      <c r="AE36" s="28" t="s">
        <v>211</v>
      </c>
    </row>
    <row r="37" spans="1:31" s="4" customFormat="1" ht="90" customHeight="1">
      <c r="A37" s="19">
        <v>33</v>
      </c>
      <c r="B37" s="19">
        <v>2024</v>
      </c>
      <c r="C37" s="19" t="s">
        <v>216</v>
      </c>
      <c r="D37" s="19" t="s">
        <v>40</v>
      </c>
      <c r="E37" s="21" t="s">
        <v>41</v>
      </c>
      <c r="F37" s="19" t="s">
        <v>42</v>
      </c>
      <c r="G37" s="19" t="s">
        <v>182</v>
      </c>
      <c r="H37" s="19" t="s">
        <v>211</v>
      </c>
      <c r="I37" s="19" t="s">
        <v>212</v>
      </c>
      <c r="J37" s="19" t="s">
        <v>217</v>
      </c>
      <c r="K37" s="19" t="s">
        <v>139</v>
      </c>
      <c r="L37" s="19">
        <v>5000</v>
      </c>
      <c r="M37" s="19" t="s">
        <v>128</v>
      </c>
      <c r="N37" s="19" t="s">
        <v>129</v>
      </c>
      <c r="O37" s="19" t="s">
        <v>218</v>
      </c>
      <c r="P37" s="19" t="s">
        <v>131</v>
      </c>
      <c r="Q37" s="32">
        <v>20</v>
      </c>
      <c r="R37" s="32">
        <v>20</v>
      </c>
      <c r="S37" s="32">
        <v>0</v>
      </c>
      <c r="T37" s="32">
        <v>0</v>
      </c>
      <c r="U37" s="28" t="s">
        <v>90</v>
      </c>
      <c r="V37" s="28" t="s">
        <v>189</v>
      </c>
      <c r="W37" s="19" t="str">
        <f t="shared" si="0"/>
        <v>自来水入户管道5000米等</v>
      </c>
      <c r="X37" s="28">
        <v>1</v>
      </c>
      <c r="Y37" s="28">
        <v>112</v>
      </c>
      <c r="Z37" s="28">
        <v>610</v>
      </c>
      <c r="AA37" s="28">
        <v>18</v>
      </c>
      <c r="AB37" s="42">
        <v>0.96</v>
      </c>
      <c r="AC37" s="19" t="s">
        <v>207</v>
      </c>
      <c r="AD37" s="28" t="s">
        <v>186</v>
      </c>
      <c r="AE37" s="28" t="s">
        <v>211</v>
      </c>
    </row>
    <row r="38" spans="1:31" s="3" customFormat="1" ht="90" customHeight="1">
      <c r="A38" s="19">
        <v>34</v>
      </c>
      <c r="B38" s="19">
        <v>2024</v>
      </c>
      <c r="C38" s="19" t="s">
        <v>219</v>
      </c>
      <c r="D38" s="19" t="s">
        <v>40</v>
      </c>
      <c r="E38" s="21" t="s">
        <v>41</v>
      </c>
      <c r="F38" s="19" t="s">
        <v>42</v>
      </c>
      <c r="G38" s="19" t="s">
        <v>182</v>
      </c>
      <c r="H38" s="19" t="s">
        <v>211</v>
      </c>
      <c r="I38" s="19" t="s">
        <v>212</v>
      </c>
      <c r="J38" s="19" t="s">
        <v>220</v>
      </c>
      <c r="K38" s="19" t="s">
        <v>139</v>
      </c>
      <c r="L38" s="19">
        <v>1000</v>
      </c>
      <c r="M38" s="19" t="s">
        <v>128</v>
      </c>
      <c r="N38" s="19" t="s">
        <v>200</v>
      </c>
      <c r="O38" s="19" t="s">
        <v>201</v>
      </c>
      <c r="P38" s="19" t="s">
        <v>131</v>
      </c>
      <c r="Q38" s="32">
        <v>40</v>
      </c>
      <c r="R38" s="32">
        <v>0</v>
      </c>
      <c r="S38" s="32">
        <v>0</v>
      </c>
      <c r="T38" s="32">
        <v>40</v>
      </c>
      <c r="U38" s="28" t="s">
        <v>90</v>
      </c>
      <c r="V38" s="28" t="s">
        <v>189</v>
      </c>
      <c r="W38" s="19" t="str">
        <f t="shared" si="0"/>
        <v>安装排水排污管道1000米堆砌堡坎100立方米等</v>
      </c>
      <c r="X38" s="28">
        <v>1</v>
      </c>
      <c r="Y38" s="28">
        <v>96</v>
      </c>
      <c r="Z38" s="28">
        <v>420</v>
      </c>
      <c r="AA38" s="28">
        <v>23</v>
      </c>
      <c r="AB38" s="42">
        <v>0.96</v>
      </c>
      <c r="AC38" s="19" t="s">
        <v>53</v>
      </c>
      <c r="AD38" s="28" t="s">
        <v>186</v>
      </c>
      <c r="AE38" s="28" t="s">
        <v>211</v>
      </c>
    </row>
    <row r="39" spans="1:250" s="5" customFormat="1" ht="90" customHeight="1">
      <c r="A39" s="19">
        <v>35</v>
      </c>
      <c r="B39" s="19">
        <v>2024</v>
      </c>
      <c r="C39" s="19" t="s">
        <v>221</v>
      </c>
      <c r="D39" s="19" t="s">
        <v>40</v>
      </c>
      <c r="E39" s="21" t="s">
        <v>41</v>
      </c>
      <c r="F39" s="19" t="s">
        <v>42</v>
      </c>
      <c r="G39" s="19" t="s">
        <v>182</v>
      </c>
      <c r="H39" s="19" t="s">
        <v>211</v>
      </c>
      <c r="I39" s="19" t="s">
        <v>212</v>
      </c>
      <c r="J39" s="19" t="s">
        <v>222</v>
      </c>
      <c r="K39" s="19" t="s">
        <v>193</v>
      </c>
      <c r="L39" s="19">
        <v>600</v>
      </c>
      <c r="M39" s="19" t="s">
        <v>128</v>
      </c>
      <c r="N39" s="19" t="s">
        <v>200</v>
      </c>
      <c r="O39" s="19" t="s">
        <v>201</v>
      </c>
      <c r="P39" s="19" t="s">
        <v>131</v>
      </c>
      <c r="Q39" s="32">
        <v>65</v>
      </c>
      <c r="R39" s="32">
        <v>0</v>
      </c>
      <c r="S39" s="32">
        <v>0</v>
      </c>
      <c r="T39" s="32">
        <v>65</v>
      </c>
      <c r="U39" s="28" t="s">
        <v>90</v>
      </c>
      <c r="V39" s="28" t="s">
        <v>189</v>
      </c>
      <c r="W39" s="19" t="str">
        <f t="shared" si="0"/>
        <v>堆砌堡坎600立方米等</v>
      </c>
      <c r="X39" s="28">
        <v>1</v>
      </c>
      <c r="Y39" s="28">
        <v>102</v>
      </c>
      <c r="Z39" s="28">
        <v>425</v>
      </c>
      <c r="AA39" s="28">
        <v>23</v>
      </c>
      <c r="AB39" s="42">
        <v>0.96</v>
      </c>
      <c r="AC39" s="19" t="s">
        <v>53</v>
      </c>
      <c r="AD39" s="28" t="s">
        <v>186</v>
      </c>
      <c r="AE39" s="28" t="s">
        <v>211</v>
      </c>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c r="BH39" s="44"/>
      <c r="BI39" s="44"/>
      <c r="BJ39" s="44"/>
      <c r="BK39" s="44"/>
      <c r="BL39" s="44"/>
      <c r="BM39" s="44"/>
      <c r="BN39" s="44"/>
      <c r="BO39" s="44"/>
      <c r="BP39" s="44"/>
      <c r="BQ39" s="44"/>
      <c r="BR39" s="44"/>
      <c r="BS39" s="44"/>
      <c r="BT39" s="44"/>
      <c r="BU39" s="44"/>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c r="GN39" s="44"/>
      <c r="GO39" s="44"/>
      <c r="GP39" s="44"/>
      <c r="GQ39" s="44"/>
      <c r="GR39" s="44"/>
      <c r="GS39" s="44"/>
      <c r="GT39" s="44"/>
      <c r="GU39" s="44"/>
      <c r="GV39" s="44"/>
      <c r="GW39" s="44"/>
      <c r="GX39" s="44"/>
      <c r="GY39" s="44"/>
      <c r="GZ39" s="44"/>
      <c r="HA39" s="44"/>
      <c r="HB39" s="44"/>
      <c r="HC39" s="44"/>
      <c r="HD39" s="44"/>
      <c r="HE39" s="44"/>
      <c r="HF39" s="44"/>
      <c r="HG39" s="44"/>
      <c r="HH39" s="44"/>
      <c r="HI39" s="44"/>
      <c r="HJ39" s="44"/>
      <c r="HK39" s="44"/>
      <c r="HL39" s="44"/>
      <c r="HM39" s="44"/>
      <c r="HN39" s="44"/>
      <c r="HO39" s="44"/>
      <c r="HP39" s="44"/>
      <c r="HQ39" s="44"/>
      <c r="HR39" s="44"/>
      <c r="HS39" s="44"/>
      <c r="HT39" s="44"/>
      <c r="HU39" s="44"/>
      <c r="HV39" s="44"/>
      <c r="HW39" s="44"/>
      <c r="HX39" s="44"/>
      <c r="HY39" s="44"/>
      <c r="HZ39" s="44"/>
      <c r="IA39" s="44"/>
      <c r="IB39" s="44"/>
      <c r="IC39" s="44"/>
      <c r="ID39" s="44"/>
      <c r="IE39" s="44"/>
      <c r="IF39" s="44"/>
      <c r="IG39" s="44"/>
      <c r="IH39" s="44"/>
      <c r="II39" s="44"/>
      <c r="IJ39" s="44"/>
      <c r="IK39" s="44"/>
      <c r="IL39" s="44"/>
      <c r="IM39" s="44"/>
      <c r="IN39" s="44"/>
      <c r="IO39" s="44"/>
      <c r="IP39" s="44"/>
    </row>
    <row r="40" spans="1:31" s="6" customFormat="1" ht="90" customHeight="1">
      <c r="A40" s="19">
        <v>36</v>
      </c>
      <c r="B40" s="19">
        <v>2024</v>
      </c>
      <c r="C40" s="19" t="s">
        <v>223</v>
      </c>
      <c r="D40" s="19" t="s">
        <v>224</v>
      </c>
      <c r="E40" s="21" t="s">
        <v>41</v>
      </c>
      <c r="F40" s="19" t="s">
        <v>42</v>
      </c>
      <c r="G40" s="19" t="s">
        <v>182</v>
      </c>
      <c r="H40" s="19" t="s">
        <v>225</v>
      </c>
      <c r="I40" s="19" t="s">
        <v>212</v>
      </c>
      <c r="J40" s="19" t="s">
        <v>226</v>
      </c>
      <c r="K40" s="28" t="s">
        <v>139</v>
      </c>
      <c r="L40" s="19">
        <v>369</v>
      </c>
      <c r="M40" s="20" t="s">
        <v>128</v>
      </c>
      <c r="N40" s="19" t="s">
        <v>129</v>
      </c>
      <c r="O40" s="19" t="s">
        <v>215</v>
      </c>
      <c r="P40" s="19" t="s">
        <v>131</v>
      </c>
      <c r="Q40" s="32">
        <v>70</v>
      </c>
      <c r="R40" s="32">
        <v>70</v>
      </c>
      <c r="S40" s="32">
        <v>0</v>
      </c>
      <c r="T40" s="32">
        <v>0</v>
      </c>
      <c r="U40" s="28" t="s">
        <v>90</v>
      </c>
      <c r="V40" s="19" t="s">
        <v>227</v>
      </c>
      <c r="W40" s="19" t="str">
        <f t="shared" si="0"/>
        <v>梨园新建产业路369米、堡坎300米等基础设施</v>
      </c>
      <c r="X40" s="19">
        <v>1</v>
      </c>
      <c r="Y40" s="19">
        <v>305</v>
      </c>
      <c r="Z40" s="19">
        <v>1100</v>
      </c>
      <c r="AA40" s="19">
        <v>15</v>
      </c>
      <c r="AB40" s="42">
        <v>0.96</v>
      </c>
      <c r="AC40" s="19" t="s">
        <v>53</v>
      </c>
      <c r="AD40" s="19" t="s">
        <v>186</v>
      </c>
      <c r="AE40" s="19" t="s">
        <v>225</v>
      </c>
    </row>
    <row r="41" spans="1:31" s="7" customFormat="1" ht="90" customHeight="1">
      <c r="A41" s="19">
        <v>37</v>
      </c>
      <c r="B41" s="19">
        <v>2024</v>
      </c>
      <c r="C41" s="19" t="s">
        <v>228</v>
      </c>
      <c r="D41" s="19" t="s">
        <v>40</v>
      </c>
      <c r="E41" s="21" t="s">
        <v>41</v>
      </c>
      <c r="F41" s="19" t="s">
        <v>42</v>
      </c>
      <c r="G41" s="19" t="s">
        <v>182</v>
      </c>
      <c r="H41" s="19" t="s">
        <v>225</v>
      </c>
      <c r="I41" s="19" t="s">
        <v>212</v>
      </c>
      <c r="J41" s="19" t="s">
        <v>229</v>
      </c>
      <c r="K41" s="19" t="s">
        <v>193</v>
      </c>
      <c r="L41" s="19">
        <v>270</v>
      </c>
      <c r="M41" s="20" t="s">
        <v>128</v>
      </c>
      <c r="N41" s="19" t="s">
        <v>200</v>
      </c>
      <c r="O41" s="19" t="s">
        <v>201</v>
      </c>
      <c r="P41" s="19" t="s">
        <v>131</v>
      </c>
      <c r="Q41" s="32">
        <v>30</v>
      </c>
      <c r="R41" s="32">
        <v>0</v>
      </c>
      <c r="S41" s="32">
        <v>0</v>
      </c>
      <c r="T41" s="32">
        <v>30</v>
      </c>
      <c r="U41" s="28" t="s">
        <v>90</v>
      </c>
      <c r="V41" s="28" t="s">
        <v>189</v>
      </c>
      <c r="W41" s="19" t="str">
        <f t="shared" si="0"/>
        <v>堆砌堡坎270立方米等</v>
      </c>
      <c r="X41" s="28">
        <v>1</v>
      </c>
      <c r="Y41" s="28">
        <v>142</v>
      </c>
      <c r="Z41" s="28">
        <v>430</v>
      </c>
      <c r="AA41" s="28">
        <v>8</v>
      </c>
      <c r="AB41" s="42">
        <v>0.96</v>
      </c>
      <c r="AC41" s="19" t="s">
        <v>53</v>
      </c>
      <c r="AD41" s="28" t="s">
        <v>186</v>
      </c>
      <c r="AE41" s="19" t="s">
        <v>225</v>
      </c>
    </row>
    <row r="42" spans="1:31" s="7" customFormat="1" ht="90" customHeight="1">
      <c r="A42" s="19">
        <v>38</v>
      </c>
      <c r="B42" s="19">
        <v>2024</v>
      </c>
      <c r="C42" s="19" t="s">
        <v>230</v>
      </c>
      <c r="D42" s="19" t="s">
        <v>224</v>
      </c>
      <c r="E42" s="21" t="s">
        <v>41</v>
      </c>
      <c r="F42" s="19" t="s">
        <v>42</v>
      </c>
      <c r="G42" s="19" t="s">
        <v>182</v>
      </c>
      <c r="H42" s="19" t="s">
        <v>231</v>
      </c>
      <c r="I42" s="19" t="s">
        <v>99</v>
      </c>
      <c r="J42" s="19" t="s">
        <v>232</v>
      </c>
      <c r="K42" s="28" t="s">
        <v>139</v>
      </c>
      <c r="L42" s="19">
        <v>1000</v>
      </c>
      <c r="M42" s="19" t="s">
        <v>128</v>
      </c>
      <c r="N42" s="19" t="s">
        <v>200</v>
      </c>
      <c r="O42" s="19" t="s">
        <v>201</v>
      </c>
      <c r="P42" s="19" t="s">
        <v>69</v>
      </c>
      <c r="Q42" s="32">
        <v>45</v>
      </c>
      <c r="R42" s="32">
        <v>0</v>
      </c>
      <c r="S42" s="32">
        <v>0</v>
      </c>
      <c r="T42" s="32">
        <v>45</v>
      </c>
      <c r="U42" s="28" t="s">
        <v>90</v>
      </c>
      <c r="V42" s="19" t="s">
        <v>233</v>
      </c>
      <c r="W42" s="19" t="str">
        <f t="shared" si="0"/>
        <v>维修山塘斜管、涵管及水渠1000米，清理淤泥等</v>
      </c>
      <c r="X42" s="19">
        <v>1</v>
      </c>
      <c r="Y42" s="19">
        <v>40</v>
      </c>
      <c r="Z42" s="19">
        <v>154</v>
      </c>
      <c r="AA42" s="19">
        <v>40</v>
      </c>
      <c r="AB42" s="42">
        <v>0.96</v>
      </c>
      <c r="AC42" s="19" t="s">
        <v>53</v>
      </c>
      <c r="AD42" s="19" t="s">
        <v>186</v>
      </c>
      <c r="AE42" s="19" t="s">
        <v>231</v>
      </c>
    </row>
    <row r="43" spans="1:31" s="1" customFormat="1" ht="90" customHeight="1">
      <c r="A43" s="19">
        <v>39</v>
      </c>
      <c r="B43" s="19">
        <v>2024</v>
      </c>
      <c r="C43" s="19" t="s">
        <v>234</v>
      </c>
      <c r="D43" s="19" t="s">
        <v>224</v>
      </c>
      <c r="E43" s="21" t="s">
        <v>41</v>
      </c>
      <c r="F43" s="19" t="s">
        <v>42</v>
      </c>
      <c r="G43" s="19" t="s">
        <v>182</v>
      </c>
      <c r="H43" s="19" t="s">
        <v>231</v>
      </c>
      <c r="I43" s="19" t="s">
        <v>99</v>
      </c>
      <c r="J43" s="19" t="s">
        <v>235</v>
      </c>
      <c r="K43" s="19" t="s">
        <v>178</v>
      </c>
      <c r="L43" s="19">
        <v>8</v>
      </c>
      <c r="M43" s="20" t="s">
        <v>48</v>
      </c>
      <c r="N43" s="19" t="s">
        <v>88</v>
      </c>
      <c r="O43" s="19" t="s">
        <v>146</v>
      </c>
      <c r="P43" s="19" t="s">
        <v>51</v>
      </c>
      <c r="Q43" s="32">
        <v>68</v>
      </c>
      <c r="R43" s="32">
        <v>68</v>
      </c>
      <c r="S43" s="32">
        <v>0</v>
      </c>
      <c r="T43" s="32">
        <v>0</v>
      </c>
      <c r="U43" s="28" t="s">
        <v>90</v>
      </c>
      <c r="V43" s="19" t="s">
        <v>236</v>
      </c>
      <c r="W43" s="19" t="str">
        <f t="shared" si="0"/>
        <v>建设保温大棚膜8个，菌架建设等</v>
      </c>
      <c r="X43" s="19">
        <v>1</v>
      </c>
      <c r="Y43" s="19">
        <v>87</v>
      </c>
      <c r="Z43" s="19">
        <v>358</v>
      </c>
      <c r="AA43" s="19">
        <v>20</v>
      </c>
      <c r="AB43" s="42">
        <v>0.96</v>
      </c>
      <c r="AC43" s="19" t="s">
        <v>53</v>
      </c>
      <c r="AD43" s="19" t="s">
        <v>186</v>
      </c>
      <c r="AE43" s="19" t="s">
        <v>231</v>
      </c>
    </row>
    <row r="44" spans="1:31" ht="90" customHeight="1">
      <c r="A44" s="19">
        <v>40</v>
      </c>
      <c r="B44" s="19">
        <v>2024</v>
      </c>
      <c r="C44" s="19" t="s">
        <v>237</v>
      </c>
      <c r="D44" s="19" t="s">
        <v>40</v>
      </c>
      <c r="E44" s="19" t="s">
        <v>41</v>
      </c>
      <c r="F44" s="19" t="s">
        <v>42</v>
      </c>
      <c r="G44" s="19" t="s">
        <v>182</v>
      </c>
      <c r="H44" s="19" t="s">
        <v>231</v>
      </c>
      <c r="I44" s="19" t="s">
        <v>99</v>
      </c>
      <c r="J44" s="19" t="s">
        <v>238</v>
      </c>
      <c r="K44" s="19" t="s">
        <v>127</v>
      </c>
      <c r="L44" s="27" t="s">
        <v>239</v>
      </c>
      <c r="M44" s="20" t="s">
        <v>128</v>
      </c>
      <c r="N44" s="19" t="s">
        <v>129</v>
      </c>
      <c r="O44" s="19" t="s">
        <v>215</v>
      </c>
      <c r="P44" s="19" t="s">
        <v>131</v>
      </c>
      <c r="Q44" s="32">
        <v>30</v>
      </c>
      <c r="R44" s="32">
        <v>30</v>
      </c>
      <c r="S44" s="32">
        <v>0</v>
      </c>
      <c r="T44" s="32">
        <v>0</v>
      </c>
      <c r="U44" s="28" t="s">
        <v>90</v>
      </c>
      <c r="V44" s="28" t="s">
        <v>189</v>
      </c>
      <c r="W44" s="19" t="str">
        <f t="shared" si="0"/>
        <v>硬化产业路18公分厚1500平方米</v>
      </c>
      <c r="X44" s="19">
        <v>1</v>
      </c>
      <c r="Y44" s="20">
        <v>64</v>
      </c>
      <c r="Z44" s="20">
        <v>304</v>
      </c>
      <c r="AA44" s="20">
        <v>56</v>
      </c>
      <c r="AB44" s="42">
        <v>0.96</v>
      </c>
      <c r="AC44" s="28" t="s">
        <v>53</v>
      </c>
      <c r="AD44" s="28" t="s">
        <v>186</v>
      </c>
      <c r="AE44" s="28" t="s">
        <v>231</v>
      </c>
    </row>
    <row r="45" spans="1:31" ht="90" customHeight="1">
      <c r="A45" s="19">
        <v>41</v>
      </c>
      <c r="B45" s="19">
        <v>2024</v>
      </c>
      <c r="C45" s="19" t="s">
        <v>240</v>
      </c>
      <c r="D45" s="19" t="s">
        <v>40</v>
      </c>
      <c r="E45" s="19" t="s">
        <v>41</v>
      </c>
      <c r="F45" s="19" t="s">
        <v>42</v>
      </c>
      <c r="G45" s="19" t="s">
        <v>182</v>
      </c>
      <c r="H45" s="19" t="s">
        <v>231</v>
      </c>
      <c r="I45" s="19" t="s">
        <v>99</v>
      </c>
      <c r="J45" s="19" t="s">
        <v>241</v>
      </c>
      <c r="K45" s="19" t="s">
        <v>127</v>
      </c>
      <c r="L45" s="19">
        <v>4000</v>
      </c>
      <c r="M45" s="20" t="s">
        <v>128</v>
      </c>
      <c r="N45" s="19" t="s">
        <v>129</v>
      </c>
      <c r="O45" s="19" t="s">
        <v>130</v>
      </c>
      <c r="P45" s="19" t="s">
        <v>131</v>
      </c>
      <c r="Q45" s="32">
        <v>78</v>
      </c>
      <c r="R45" s="32">
        <v>78</v>
      </c>
      <c r="S45" s="32">
        <v>0</v>
      </c>
      <c r="T45" s="32">
        <v>0</v>
      </c>
      <c r="U45" s="28" t="s">
        <v>90</v>
      </c>
      <c r="V45" s="28" t="s">
        <v>189</v>
      </c>
      <c r="W45" s="19" t="str">
        <f t="shared" si="0"/>
        <v>道路硬化18公分厚4000平方米等</v>
      </c>
      <c r="X45" s="28">
        <v>1</v>
      </c>
      <c r="Y45" s="19">
        <v>97</v>
      </c>
      <c r="Z45" s="19">
        <v>398</v>
      </c>
      <c r="AA45" s="19">
        <v>19</v>
      </c>
      <c r="AB45" s="42">
        <v>0.96</v>
      </c>
      <c r="AC45" s="19" t="s">
        <v>190</v>
      </c>
      <c r="AD45" s="28" t="s">
        <v>186</v>
      </c>
      <c r="AE45" s="28" t="s">
        <v>231</v>
      </c>
    </row>
    <row r="46" spans="1:31" ht="90" customHeight="1">
      <c r="A46" s="19">
        <v>42</v>
      </c>
      <c r="B46" s="19">
        <v>2024</v>
      </c>
      <c r="C46" s="19" t="s">
        <v>242</v>
      </c>
      <c r="D46" s="19" t="s">
        <v>40</v>
      </c>
      <c r="E46" s="19" t="s">
        <v>41</v>
      </c>
      <c r="F46" s="19" t="s">
        <v>42</v>
      </c>
      <c r="G46" s="19" t="s">
        <v>182</v>
      </c>
      <c r="H46" s="19" t="s">
        <v>231</v>
      </c>
      <c r="I46" s="19" t="s">
        <v>99</v>
      </c>
      <c r="J46" s="19" t="s">
        <v>243</v>
      </c>
      <c r="K46" s="19" t="s">
        <v>127</v>
      </c>
      <c r="L46" s="19">
        <v>1500</v>
      </c>
      <c r="M46" s="19" t="s">
        <v>128</v>
      </c>
      <c r="N46" s="19" t="s">
        <v>129</v>
      </c>
      <c r="O46" s="19" t="s">
        <v>130</v>
      </c>
      <c r="P46" s="19" t="s">
        <v>131</v>
      </c>
      <c r="Q46" s="32">
        <v>20</v>
      </c>
      <c r="R46" s="32">
        <v>20</v>
      </c>
      <c r="S46" s="32">
        <v>0</v>
      </c>
      <c r="T46" s="32">
        <v>0</v>
      </c>
      <c r="U46" s="28" t="s">
        <v>90</v>
      </c>
      <c r="V46" s="28" t="s">
        <v>189</v>
      </c>
      <c r="W46" s="19" t="str">
        <f aca="true" t="shared" si="1" ref="W46:W58">J46</f>
        <v>18公分厚道路建设1500平方米等</v>
      </c>
      <c r="X46" s="28">
        <v>1</v>
      </c>
      <c r="Y46" s="19">
        <v>40</v>
      </c>
      <c r="Z46" s="19">
        <v>102</v>
      </c>
      <c r="AA46" s="19">
        <v>11</v>
      </c>
      <c r="AB46" s="42">
        <v>0.96</v>
      </c>
      <c r="AC46" s="19" t="s">
        <v>190</v>
      </c>
      <c r="AD46" s="28" t="s">
        <v>186</v>
      </c>
      <c r="AE46" s="28" t="s">
        <v>231</v>
      </c>
    </row>
    <row r="47" spans="1:31" ht="90" customHeight="1">
      <c r="A47" s="19">
        <v>43</v>
      </c>
      <c r="B47" s="19">
        <v>2024</v>
      </c>
      <c r="C47" s="19" t="s">
        <v>244</v>
      </c>
      <c r="D47" s="19" t="s">
        <v>40</v>
      </c>
      <c r="E47" s="19" t="s">
        <v>41</v>
      </c>
      <c r="F47" s="19" t="s">
        <v>42</v>
      </c>
      <c r="G47" s="19" t="s">
        <v>182</v>
      </c>
      <c r="H47" s="19" t="s">
        <v>231</v>
      </c>
      <c r="I47" s="19" t="s">
        <v>99</v>
      </c>
      <c r="J47" s="19" t="s">
        <v>245</v>
      </c>
      <c r="K47" s="19" t="s">
        <v>139</v>
      </c>
      <c r="L47" s="19">
        <v>300</v>
      </c>
      <c r="M47" s="20" t="s">
        <v>48</v>
      </c>
      <c r="N47" s="19" t="s">
        <v>150</v>
      </c>
      <c r="O47" s="19" t="s">
        <v>246</v>
      </c>
      <c r="P47" s="19" t="s">
        <v>131</v>
      </c>
      <c r="Q47" s="32">
        <v>25</v>
      </c>
      <c r="R47" s="32">
        <v>25</v>
      </c>
      <c r="S47" s="32">
        <v>0</v>
      </c>
      <c r="T47" s="32">
        <v>0</v>
      </c>
      <c r="U47" s="28" t="s">
        <v>90</v>
      </c>
      <c r="V47" s="28" t="s">
        <v>189</v>
      </c>
      <c r="W47" s="19" t="str">
        <f t="shared" si="1"/>
        <v>维修及新建30*30等规格水渠300米等</v>
      </c>
      <c r="X47" s="28">
        <v>1</v>
      </c>
      <c r="Y47" s="19">
        <v>62</v>
      </c>
      <c r="Z47" s="19">
        <v>189</v>
      </c>
      <c r="AA47" s="19">
        <v>15</v>
      </c>
      <c r="AB47" s="42">
        <v>0.96</v>
      </c>
      <c r="AC47" s="19" t="s">
        <v>53</v>
      </c>
      <c r="AD47" s="28" t="s">
        <v>186</v>
      </c>
      <c r="AE47" s="28" t="s">
        <v>231</v>
      </c>
    </row>
    <row r="48" spans="1:31" ht="90" customHeight="1">
      <c r="A48" s="19">
        <v>44</v>
      </c>
      <c r="B48" s="19">
        <v>2024</v>
      </c>
      <c r="C48" s="19" t="s">
        <v>247</v>
      </c>
      <c r="D48" s="19" t="s">
        <v>40</v>
      </c>
      <c r="E48" s="19" t="s">
        <v>41</v>
      </c>
      <c r="F48" s="19" t="s">
        <v>42</v>
      </c>
      <c r="G48" s="19" t="s">
        <v>182</v>
      </c>
      <c r="H48" s="19" t="s">
        <v>231</v>
      </c>
      <c r="I48" s="19" t="s">
        <v>99</v>
      </c>
      <c r="J48" s="19" t="s">
        <v>248</v>
      </c>
      <c r="K48" s="19" t="s">
        <v>127</v>
      </c>
      <c r="L48" s="19">
        <v>100</v>
      </c>
      <c r="M48" s="19" t="s">
        <v>128</v>
      </c>
      <c r="N48" s="19" t="s">
        <v>200</v>
      </c>
      <c r="O48" s="19" t="s">
        <v>201</v>
      </c>
      <c r="P48" s="19" t="s">
        <v>131</v>
      </c>
      <c r="Q48" s="32">
        <v>65</v>
      </c>
      <c r="R48" s="32">
        <v>0</v>
      </c>
      <c r="S48" s="32">
        <v>0</v>
      </c>
      <c r="T48" s="32">
        <v>65</v>
      </c>
      <c r="U48" s="28" t="s">
        <v>90</v>
      </c>
      <c r="V48" s="28" t="s">
        <v>189</v>
      </c>
      <c r="W48" s="19" t="str">
        <f t="shared" si="1"/>
        <v>铺设吸水砖100平方米，堆砌堡坎30立方米等</v>
      </c>
      <c r="X48" s="28">
        <v>1</v>
      </c>
      <c r="Y48" s="19">
        <v>60</v>
      </c>
      <c r="Z48" s="19">
        <v>240</v>
      </c>
      <c r="AA48" s="19">
        <v>16</v>
      </c>
      <c r="AB48" s="42">
        <v>0.96</v>
      </c>
      <c r="AC48" s="19" t="s">
        <v>53</v>
      </c>
      <c r="AD48" s="28" t="s">
        <v>186</v>
      </c>
      <c r="AE48" s="28" t="s">
        <v>231</v>
      </c>
    </row>
    <row r="49" spans="1:31" ht="90" customHeight="1">
      <c r="A49" s="19">
        <v>45</v>
      </c>
      <c r="B49" s="19">
        <v>2024</v>
      </c>
      <c r="C49" s="19" t="s">
        <v>249</v>
      </c>
      <c r="D49" s="27" t="s">
        <v>40</v>
      </c>
      <c r="E49" s="19" t="s">
        <v>41</v>
      </c>
      <c r="F49" s="19" t="s">
        <v>42</v>
      </c>
      <c r="G49" s="19" t="s">
        <v>182</v>
      </c>
      <c r="H49" s="28" t="s">
        <v>250</v>
      </c>
      <c r="I49" s="19" t="s">
        <v>99</v>
      </c>
      <c r="J49" s="19" t="s">
        <v>251</v>
      </c>
      <c r="K49" s="27" t="s">
        <v>127</v>
      </c>
      <c r="L49" s="19">
        <v>1000</v>
      </c>
      <c r="M49" s="19" t="s">
        <v>128</v>
      </c>
      <c r="N49" s="19" t="s">
        <v>129</v>
      </c>
      <c r="O49" s="19" t="s">
        <v>130</v>
      </c>
      <c r="P49" s="19" t="s">
        <v>131</v>
      </c>
      <c r="Q49" s="32">
        <v>45</v>
      </c>
      <c r="R49" s="32">
        <v>45</v>
      </c>
      <c r="S49" s="32">
        <v>0</v>
      </c>
      <c r="T49" s="32">
        <v>0</v>
      </c>
      <c r="U49" s="28" t="s">
        <v>90</v>
      </c>
      <c r="V49" s="28" t="s">
        <v>189</v>
      </c>
      <c r="W49" s="19" t="str">
        <f t="shared" si="1"/>
        <v>铺砖道路1000平方米等</v>
      </c>
      <c r="X49" s="28">
        <v>1</v>
      </c>
      <c r="Y49" s="28">
        <v>53</v>
      </c>
      <c r="Z49" s="28">
        <v>178</v>
      </c>
      <c r="AA49" s="28">
        <v>9</v>
      </c>
      <c r="AB49" s="42">
        <v>0.96</v>
      </c>
      <c r="AC49" s="19" t="s">
        <v>190</v>
      </c>
      <c r="AD49" s="28" t="s">
        <v>186</v>
      </c>
      <c r="AE49" s="28" t="s">
        <v>250</v>
      </c>
    </row>
    <row r="50" spans="1:31" ht="90" customHeight="1">
      <c r="A50" s="19">
        <v>46</v>
      </c>
      <c r="B50" s="19">
        <v>2024</v>
      </c>
      <c r="C50" s="19" t="s">
        <v>252</v>
      </c>
      <c r="D50" s="19" t="s">
        <v>253</v>
      </c>
      <c r="E50" s="19" t="s">
        <v>41</v>
      </c>
      <c r="F50" s="19" t="s">
        <v>42</v>
      </c>
      <c r="G50" s="19" t="s">
        <v>182</v>
      </c>
      <c r="H50" s="28" t="s">
        <v>250</v>
      </c>
      <c r="I50" s="19" t="s">
        <v>99</v>
      </c>
      <c r="J50" s="19" t="s">
        <v>254</v>
      </c>
      <c r="K50" s="27" t="s">
        <v>193</v>
      </c>
      <c r="L50" s="19">
        <v>30</v>
      </c>
      <c r="M50" s="19" t="s">
        <v>128</v>
      </c>
      <c r="N50" s="19" t="s">
        <v>200</v>
      </c>
      <c r="O50" s="19" t="s">
        <v>201</v>
      </c>
      <c r="P50" s="19" t="s">
        <v>131</v>
      </c>
      <c r="Q50" s="32">
        <v>30</v>
      </c>
      <c r="R50" s="32">
        <v>0</v>
      </c>
      <c r="S50" s="32">
        <v>0</v>
      </c>
      <c r="T50" s="32">
        <v>30</v>
      </c>
      <c r="U50" s="28" t="s">
        <v>90</v>
      </c>
      <c r="V50" s="28" t="s">
        <v>189</v>
      </c>
      <c r="W50" s="19" t="str">
        <f t="shared" si="1"/>
        <v>堆砌堡坎30立方米，铺砖道路100平方米米</v>
      </c>
      <c r="X50" s="19">
        <v>1</v>
      </c>
      <c r="Y50" s="19">
        <v>83</v>
      </c>
      <c r="Z50" s="19">
        <v>265</v>
      </c>
      <c r="AA50" s="28">
        <v>9</v>
      </c>
      <c r="AB50" s="42">
        <v>0.96</v>
      </c>
      <c r="AC50" s="19" t="s">
        <v>53</v>
      </c>
      <c r="AD50" s="28" t="s">
        <v>186</v>
      </c>
      <c r="AE50" s="28" t="s">
        <v>250</v>
      </c>
    </row>
    <row r="51" spans="1:31" ht="90" customHeight="1">
      <c r="A51" s="19">
        <v>47</v>
      </c>
      <c r="B51" s="19">
        <v>2024</v>
      </c>
      <c r="C51" s="19" t="s">
        <v>255</v>
      </c>
      <c r="D51" s="27" t="s">
        <v>40</v>
      </c>
      <c r="E51" s="19" t="s">
        <v>41</v>
      </c>
      <c r="F51" s="19" t="s">
        <v>42</v>
      </c>
      <c r="G51" s="19" t="s">
        <v>182</v>
      </c>
      <c r="H51" s="28" t="s">
        <v>250</v>
      </c>
      <c r="I51" s="19" t="s">
        <v>99</v>
      </c>
      <c r="J51" s="27" t="s">
        <v>256</v>
      </c>
      <c r="K51" s="27" t="s">
        <v>206</v>
      </c>
      <c r="L51" s="20">
        <v>2</v>
      </c>
      <c r="M51" s="19" t="s">
        <v>128</v>
      </c>
      <c r="N51" s="19" t="s">
        <v>129</v>
      </c>
      <c r="O51" s="19" t="s">
        <v>194</v>
      </c>
      <c r="P51" s="19" t="s">
        <v>131</v>
      </c>
      <c r="Q51" s="32">
        <v>20</v>
      </c>
      <c r="R51" s="32">
        <v>20</v>
      </c>
      <c r="S51" s="32">
        <v>0</v>
      </c>
      <c r="T51" s="32">
        <v>0</v>
      </c>
      <c r="U51" s="28" t="s">
        <v>90</v>
      </c>
      <c r="V51" s="28" t="s">
        <v>189</v>
      </c>
      <c r="W51" s="19" t="str">
        <f t="shared" si="1"/>
        <v>扩宽桥梁2座，硬化会车道等</v>
      </c>
      <c r="X51" s="19">
        <v>1</v>
      </c>
      <c r="Y51" s="19">
        <v>37</v>
      </c>
      <c r="Z51" s="19">
        <v>121</v>
      </c>
      <c r="AA51" s="19">
        <v>10</v>
      </c>
      <c r="AB51" s="42">
        <v>0.96</v>
      </c>
      <c r="AC51" s="19" t="s">
        <v>190</v>
      </c>
      <c r="AD51" s="28" t="s">
        <v>186</v>
      </c>
      <c r="AE51" s="19" t="s">
        <v>250</v>
      </c>
    </row>
    <row r="52" spans="1:31" ht="90" customHeight="1">
      <c r="A52" s="19">
        <v>48</v>
      </c>
      <c r="B52" s="19">
        <v>2024</v>
      </c>
      <c r="C52" s="19" t="s">
        <v>257</v>
      </c>
      <c r="D52" s="27" t="s">
        <v>40</v>
      </c>
      <c r="E52" s="19" t="s">
        <v>41</v>
      </c>
      <c r="F52" s="19" t="s">
        <v>42</v>
      </c>
      <c r="G52" s="19" t="s">
        <v>182</v>
      </c>
      <c r="H52" s="19" t="s">
        <v>258</v>
      </c>
      <c r="I52" s="19" t="s">
        <v>212</v>
      </c>
      <c r="J52" s="19" t="s">
        <v>259</v>
      </c>
      <c r="K52" s="28" t="s">
        <v>127</v>
      </c>
      <c r="L52" s="19">
        <v>1200</v>
      </c>
      <c r="M52" s="19" t="s">
        <v>128</v>
      </c>
      <c r="N52" s="19" t="s">
        <v>129</v>
      </c>
      <c r="O52" s="19" t="s">
        <v>194</v>
      </c>
      <c r="P52" s="19" t="s">
        <v>131</v>
      </c>
      <c r="Q52" s="32">
        <v>20</v>
      </c>
      <c r="R52" s="32">
        <v>20</v>
      </c>
      <c r="S52" s="32">
        <v>0</v>
      </c>
      <c r="T52" s="32">
        <v>0</v>
      </c>
      <c r="U52" s="28" t="s">
        <v>90</v>
      </c>
      <c r="V52" s="28" t="s">
        <v>189</v>
      </c>
      <c r="W52" s="19" t="str">
        <f t="shared" si="1"/>
        <v>15公分硬化1200平方米等</v>
      </c>
      <c r="X52" s="28">
        <v>1</v>
      </c>
      <c r="Y52" s="28">
        <v>70</v>
      </c>
      <c r="Z52" s="28">
        <v>230</v>
      </c>
      <c r="AA52" s="19">
        <v>10</v>
      </c>
      <c r="AB52" s="42">
        <v>0.96</v>
      </c>
      <c r="AC52" s="19" t="s">
        <v>53</v>
      </c>
      <c r="AD52" s="28" t="s">
        <v>186</v>
      </c>
      <c r="AE52" s="19" t="s">
        <v>258</v>
      </c>
    </row>
    <row r="53" spans="1:31" ht="90" customHeight="1">
      <c r="A53" s="19">
        <v>49</v>
      </c>
      <c r="B53" s="19">
        <v>2024</v>
      </c>
      <c r="C53" s="19" t="s">
        <v>260</v>
      </c>
      <c r="D53" s="27" t="s">
        <v>40</v>
      </c>
      <c r="E53" s="19" t="s">
        <v>41</v>
      </c>
      <c r="F53" s="19" t="s">
        <v>42</v>
      </c>
      <c r="G53" s="19" t="s">
        <v>182</v>
      </c>
      <c r="H53" s="19" t="s">
        <v>258</v>
      </c>
      <c r="I53" s="19" t="s">
        <v>212</v>
      </c>
      <c r="J53" s="19" t="s">
        <v>261</v>
      </c>
      <c r="K53" s="28" t="s">
        <v>127</v>
      </c>
      <c r="L53" s="19">
        <v>1200</v>
      </c>
      <c r="M53" s="19" t="s">
        <v>128</v>
      </c>
      <c r="N53" s="19" t="s">
        <v>129</v>
      </c>
      <c r="O53" s="19" t="s">
        <v>194</v>
      </c>
      <c r="P53" s="19" t="s">
        <v>131</v>
      </c>
      <c r="Q53" s="32">
        <v>25</v>
      </c>
      <c r="R53" s="32">
        <v>25</v>
      </c>
      <c r="S53" s="32">
        <v>0</v>
      </c>
      <c r="T53" s="32">
        <v>0</v>
      </c>
      <c r="U53" s="28" t="s">
        <v>90</v>
      </c>
      <c r="V53" s="28" t="s">
        <v>189</v>
      </c>
      <c r="W53" s="19" t="str">
        <f t="shared" si="1"/>
        <v>硬化道路1600平方米等</v>
      </c>
      <c r="X53" s="28">
        <v>1</v>
      </c>
      <c r="Y53" s="28">
        <v>18</v>
      </c>
      <c r="Z53" s="28">
        <v>71</v>
      </c>
      <c r="AA53" s="19">
        <v>10</v>
      </c>
      <c r="AB53" s="42">
        <v>0.96</v>
      </c>
      <c r="AC53" s="19" t="s">
        <v>190</v>
      </c>
      <c r="AD53" s="28" t="s">
        <v>186</v>
      </c>
      <c r="AE53" s="19" t="s">
        <v>258</v>
      </c>
    </row>
    <row r="54" spans="1:31" ht="90" customHeight="1">
      <c r="A54" s="19">
        <v>50</v>
      </c>
      <c r="B54" s="19">
        <v>2024</v>
      </c>
      <c r="C54" s="19" t="s">
        <v>262</v>
      </c>
      <c r="D54" s="27" t="s">
        <v>40</v>
      </c>
      <c r="E54" s="19" t="s">
        <v>41</v>
      </c>
      <c r="F54" s="19" t="s">
        <v>42</v>
      </c>
      <c r="G54" s="19" t="s">
        <v>182</v>
      </c>
      <c r="H54" s="19" t="s">
        <v>258</v>
      </c>
      <c r="I54" s="19" t="s">
        <v>212</v>
      </c>
      <c r="J54" s="19" t="s">
        <v>263</v>
      </c>
      <c r="K54" s="28" t="s">
        <v>127</v>
      </c>
      <c r="L54" s="19">
        <v>600</v>
      </c>
      <c r="M54" s="19" t="s">
        <v>128</v>
      </c>
      <c r="N54" s="19" t="s">
        <v>129</v>
      </c>
      <c r="O54" s="19" t="s">
        <v>194</v>
      </c>
      <c r="P54" s="19" t="s">
        <v>131</v>
      </c>
      <c r="Q54" s="32">
        <v>20</v>
      </c>
      <c r="R54" s="32">
        <v>20</v>
      </c>
      <c r="S54" s="32">
        <v>0</v>
      </c>
      <c r="T54" s="32">
        <v>0</v>
      </c>
      <c r="U54" s="28" t="s">
        <v>90</v>
      </c>
      <c r="V54" s="28" t="s">
        <v>189</v>
      </c>
      <c r="W54" s="19" t="str">
        <f t="shared" si="1"/>
        <v>维修道路600平方米等</v>
      </c>
      <c r="X54" s="28">
        <v>1</v>
      </c>
      <c r="Y54" s="28">
        <v>270</v>
      </c>
      <c r="Z54" s="28">
        <v>1020</v>
      </c>
      <c r="AA54" s="28">
        <v>7</v>
      </c>
      <c r="AB54" s="42">
        <v>0.96</v>
      </c>
      <c r="AC54" s="19" t="s">
        <v>190</v>
      </c>
      <c r="AD54" s="28" t="s">
        <v>186</v>
      </c>
      <c r="AE54" s="19" t="s">
        <v>258</v>
      </c>
    </row>
    <row r="55" spans="1:31" ht="90" customHeight="1">
      <c r="A55" s="19">
        <v>51</v>
      </c>
      <c r="B55" s="19">
        <v>2024</v>
      </c>
      <c r="C55" s="19" t="s">
        <v>264</v>
      </c>
      <c r="D55" s="19" t="s">
        <v>40</v>
      </c>
      <c r="E55" s="19" t="s">
        <v>265</v>
      </c>
      <c r="F55" s="19" t="s">
        <v>42</v>
      </c>
      <c r="G55" s="19" t="s">
        <v>182</v>
      </c>
      <c r="H55" s="19" t="s">
        <v>211</v>
      </c>
      <c r="I55" s="19" t="s">
        <v>212</v>
      </c>
      <c r="J55" s="19" t="s">
        <v>266</v>
      </c>
      <c r="K55" s="19" t="s">
        <v>139</v>
      </c>
      <c r="L55" s="19">
        <v>2000</v>
      </c>
      <c r="M55" s="19" t="s">
        <v>48</v>
      </c>
      <c r="N55" s="19" t="s">
        <v>150</v>
      </c>
      <c r="O55" s="19" t="s">
        <v>151</v>
      </c>
      <c r="P55" s="19" t="s">
        <v>51</v>
      </c>
      <c r="Q55" s="32">
        <v>95</v>
      </c>
      <c r="R55" s="32">
        <f>Q55</f>
        <v>95</v>
      </c>
      <c r="S55" s="32">
        <v>0</v>
      </c>
      <c r="T55" s="32">
        <v>0</v>
      </c>
      <c r="U55" s="28" t="s">
        <v>90</v>
      </c>
      <c r="V55" s="28" t="s">
        <v>267</v>
      </c>
      <c r="W55" s="36" t="str">
        <f t="shared" si="1"/>
        <v>蔬菜大棚周边高围档建设2000米、完善排水设施等</v>
      </c>
      <c r="X55" s="36">
        <v>1</v>
      </c>
      <c r="Y55" s="28">
        <v>196</v>
      </c>
      <c r="Z55" s="28">
        <v>646</v>
      </c>
      <c r="AA55" s="28">
        <v>30</v>
      </c>
      <c r="AB55" s="42">
        <v>0.96</v>
      </c>
      <c r="AC55" s="19" t="s">
        <v>53</v>
      </c>
      <c r="AD55" s="28" t="s">
        <v>186</v>
      </c>
      <c r="AE55" s="28" t="s">
        <v>211</v>
      </c>
    </row>
    <row r="56" spans="1:31" ht="90" customHeight="1">
      <c r="A56" s="19">
        <v>52</v>
      </c>
      <c r="B56" s="20">
        <v>2024</v>
      </c>
      <c r="C56" s="20" t="s">
        <v>268</v>
      </c>
      <c r="D56" s="20" t="s">
        <v>40</v>
      </c>
      <c r="E56" s="20" t="s">
        <v>269</v>
      </c>
      <c r="F56" s="20" t="s">
        <v>42</v>
      </c>
      <c r="G56" s="20" t="s">
        <v>182</v>
      </c>
      <c r="H56" s="20" t="s">
        <v>231</v>
      </c>
      <c r="I56" s="20" t="s">
        <v>99</v>
      </c>
      <c r="J56" s="20" t="s">
        <v>270</v>
      </c>
      <c r="K56" s="20" t="s">
        <v>127</v>
      </c>
      <c r="L56" s="20">
        <v>280</v>
      </c>
      <c r="M56" s="20" t="s">
        <v>48</v>
      </c>
      <c r="N56" s="20" t="s">
        <v>88</v>
      </c>
      <c r="O56" s="20" t="s">
        <v>146</v>
      </c>
      <c r="P56" s="20" t="s">
        <v>51</v>
      </c>
      <c r="Q56" s="32">
        <v>88</v>
      </c>
      <c r="R56" s="32">
        <v>88</v>
      </c>
      <c r="S56" s="32">
        <v>0</v>
      </c>
      <c r="T56" s="37">
        <v>0</v>
      </c>
      <c r="U56" s="20" t="s">
        <v>90</v>
      </c>
      <c r="V56" s="20" t="s">
        <v>271</v>
      </c>
      <c r="W56" s="20" t="str">
        <f t="shared" si="1"/>
        <v>新建占地约500平方米养菌房、冷冻库主机4台等</v>
      </c>
      <c r="X56" s="38">
        <v>1</v>
      </c>
      <c r="Y56" s="20">
        <v>356</v>
      </c>
      <c r="Z56" s="20">
        <v>1424</v>
      </c>
      <c r="AA56" s="20">
        <v>38</v>
      </c>
      <c r="AB56" s="42">
        <v>0.96</v>
      </c>
      <c r="AC56" s="20" t="s">
        <v>53</v>
      </c>
      <c r="AD56" s="20" t="s">
        <v>186</v>
      </c>
      <c r="AE56" s="20" t="s">
        <v>231</v>
      </c>
    </row>
    <row r="57" spans="1:31" ht="90" customHeight="1">
      <c r="A57" s="19">
        <v>53</v>
      </c>
      <c r="B57" s="19">
        <v>2024</v>
      </c>
      <c r="C57" s="19" t="s">
        <v>272</v>
      </c>
      <c r="D57" s="19" t="s">
        <v>40</v>
      </c>
      <c r="E57" s="19" t="s">
        <v>265</v>
      </c>
      <c r="F57" s="19" t="s">
        <v>42</v>
      </c>
      <c r="G57" s="19" t="s">
        <v>182</v>
      </c>
      <c r="H57" s="19" t="s">
        <v>211</v>
      </c>
      <c r="I57" s="19" t="s">
        <v>212</v>
      </c>
      <c r="J57" s="19" t="s">
        <v>273</v>
      </c>
      <c r="K57" s="19" t="s">
        <v>127</v>
      </c>
      <c r="L57" s="19">
        <v>100</v>
      </c>
      <c r="M57" s="19" t="s">
        <v>128</v>
      </c>
      <c r="N57" s="19" t="s">
        <v>129</v>
      </c>
      <c r="O57" s="19" t="s">
        <v>130</v>
      </c>
      <c r="P57" s="19" t="s">
        <v>131</v>
      </c>
      <c r="Q57" s="32">
        <v>8</v>
      </c>
      <c r="R57" s="32">
        <v>8</v>
      </c>
      <c r="S57" s="32">
        <v>0</v>
      </c>
      <c r="T57" s="32">
        <v>0</v>
      </c>
      <c r="U57" s="28" t="s">
        <v>90</v>
      </c>
      <c r="V57" s="39" t="s">
        <v>189</v>
      </c>
      <c r="W57" s="38" t="str">
        <f t="shared" si="1"/>
        <v>道路维修100平方米等</v>
      </c>
      <c r="X57" s="39">
        <v>1</v>
      </c>
      <c r="Y57" s="28">
        <v>110</v>
      </c>
      <c r="Z57" s="28">
        <v>456</v>
      </c>
      <c r="AA57" s="28">
        <v>4</v>
      </c>
      <c r="AB57" s="42">
        <v>0.96</v>
      </c>
      <c r="AC57" s="19" t="s">
        <v>190</v>
      </c>
      <c r="AD57" s="28" t="s">
        <v>186</v>
      </c>
      <c r="AE57" s="28" t="s">
        <v>211</v>
      </c>
    </row>
    <row r="58" spans="1:31" ht="90" customHeight="1">
      <c r="A58" s="19">
        <v>54</v>
      </c>
      <c r="B58" s="19">
        <v>2024</v>
      </c>
      <c r="C58" s="19" t="s">
        <v>274</v>
      </c>
      <c r="D58" s="19" t="s">
        <v>40</v>
      </c>
      <c r="E58" s="21" t="s">
        <v>41</v>
      </c>
      <c r="F58" s="19" t="s">
        <v>42</v>
      </c>
      <c r="G58" s="19" t="s">
        <v>97</v>
      </c>
      <c r="H58" s="19" t="s">
        <v>275</v>
      </c>
      <c r="I58" s="19" t="s">
        <v>137</v>
      </c>
      <c r="J58" s="19" t="s">
        <v>276</v>
      </c>
      <c r="K58" s="19" t="s">
        <v>277</v>
      </c>
      <c r="L58" s="19">
        <v>100</v>
      </c>
      <c r="M58" s="19" t="s">
        <v>128</v>
      </c>
      <c r="N58" s="19" t="s">
        <v>129</v>
      </c>
      <c r="O58" s="19" t="s">
        <v>194</v>
      </c>
      <c r="P58" s="19" t="s">
        <v>131</v>
      </c>
      <c r="Q58" s="32">
        <v>30</v>
      </c>
      <c r="R58" s="32">
        <v>30</v>
      </c>
      <c r="S58" s="32">
        <v>0</v>
      </c>
      <c r="T58" s="32">
        <v>0</v>
      </c>
      <c r="U58" s="28" t="s">
        <v>90</v>
      </c>
      <c r="V58" s="28" t="s">
        <v>278</v>
      </c>
      <c r="W58" s="19" t="s">
        <v>276</v>
      </c>
      <c r="X58" s="19">
        <v>1</v>
      </c>
      <c r="Y58" s="20">
        <v>668</v>
      </c>
      <c r="Z58" s="20">
        <v>2681</v>
      </c>
      <c r="AA58" s="20">
        <v>134</v>
      </c>
      <c r="AB58" s="42">
        <v>0.96</v>
      </c>
      <c r="AC58" s="28" t="s">
        <v>53</v>
      </c>
      <c r="AD58" s="28" t="s">
        <v>279</v>
      </c>
      <c r="AE58" s="28" t="s">
        <v>275</v>
      </c>
    </row>
    <row r="59" spans="1:31" ht="90" customHeight="1">
      <c r="A59" s="19">
        <v>55</v>
      </c>
      <c r="B59" s="19">
        <v>2024</v>
      </c>
      <c r="C59" s="19" t="s">
        <v>280</v>
      </c>
      <c r="D59" s="19" t="s">
        <v>40</v>
      </c>
      <c r="E59" s="21" t="s">
        <v>41</v>
      </c>
      <c r="F59" s="19" t="s">
        <v>42</v>
      </c>
      <c r="G59" s="19" t="s">
        <v>97</v>
      </c>
      <c r="H59" s="19" t="s">
        <v>275</v>
      </c>
      <c r="I59" s="19" t="s">
        <v>137</v>
      </c>
      <c r="J59" s="19" t="s">
        <v>281</v>
      </c>
      <c r="K59" s="19" t="s">
        <v>87</v>
      </c>
      <c r="L59" s="20">
        <v>64</v>
      </c>
      <c r="M59" s="20" t="s">
        <v>48</v>
      </c>
      <c r="N59" s="19" t="s">
        <v>150</v>
      </c>
      <c r="O59" s="19" t="s">
        <v>151</v>
      </c>
      <c r="P59" s="19" t="s">
        <v>51</v>
      </c>
      <c r="Q59" s="32">
        <v>20</v>
      </c>
      <c r="R59" s="32">
        <v>20</v>
      </c>
      <c r="S59" s="32">
        <v>0</v>
      </c>
      <c r="T59" s="32">
        <v>0</v>
      </c>
      <c r="U59" s="28" t="s">
        <v>90</v>
      </c>
      <c r="V59" s="28" t="s">
        <v>282</v>
      </c>
      <c r="W59" s="19" t="s">
        <v>281</v>
      </c>
      <c r="X59" s="20">
        <v>1</v>
      </c>
      <c r="Y59" s="20">
        <v>102</v>
      </c>
      <c r="Z59" s="20">
        <v>426</v>
      </c>
      <c r="AA59" s="20">
        <v>55</v>
      </c>
      <c r="AB59" s="42">
        <v>0.96</v>
      </c>
      <c r="AC59" s="20" t="s">
        <v>53</v>
      </c>
      <c r="AD59" s="28" t="s">
        <v>279</v>
      </c>
      <c r="AE59" s="28" t="s">
        <v>275</v>
      </c>
    </row>
    <row r="60" spans="1:31" ht="90" customHeight="1">
      <c r="A60" s="19">
        <v>56</v>
      </c>
      <c r="B60" s="19">
        <v>2024</v>
      </c>
      <c r="C60" s="19" t="s">
        <v>283</v>
      </c>
      <c r="D60" s="19" t="s">
        <v>40</v>
      </c>
      <c r="E60" s="21" t="s">
        <v>41</v>
      </c>
      <c r="F60" s="19" t="s">
        <v>42</v>
      </c>
      <c r="G60" s="19" t="s">
        <v>97</v>
      </c>
      <c r="H60" s="19" t="s">
        <v>275</v>
      </c>
      <c r="I60" s="19" t="s">
        <v>137</v>
      </c>
      <c r="J60" s="19" t="s">
        <v>284</v>
      </c>
      <c r="K60" s="19" t="s">
        <v>139</v>
      </c>
      <c r="L60" s="20">
        <v>1000</v>
      </c>
      <c r="M60" s="20" t="s">
        <v>48</v>
      </c>
      <c r="N60" s="19" t="s">
        <v>150</v>
      </c>
      <c r="O60" s="19" t="s">
        <v>246</v>
      </c>
      <c r="P60" s="19" t="s">
        <v>131</v>
      </c>
      <c r="Q60" s="32">
        <v>20</v>
      </c>
      <c r="R60" s="32">
        <v>20</v>
      </c>
      <c r="S60" s="32">
        <v>0</v>
      </c>
      <c r="T60" s="32">
        <v>0</v>
      </c>
      <c r="U60" s="28" t="s">
        <v>90</v>
      </c>
      <c r="V60" s="28" t="s">
        <v>285</v>
      </c>
      <c r="W60" s="19" t="s">
        <v>284</v>
      </c>
      <c r="X60" s="19">
        <v>1</v>
      </c>
      <c r="Y60" s="19">
        <v>113</v>
      </c>
      <c r="Z60" s="19">
        <v>635</v>
      </c>
      <c r="AA60" s="19">
        <v>36</v>
      </c>
      <c r="AB60" s="42">
        <v>0.96</v>
      </c>
      <c r="AC60" s="19" t="s">
        <v>53</v>
      </c>
      <c r="AD60" s="28" t="s">
        <v>279</v>
      </c>
      <c r="AE60" s="19" t="s">
        <v>275</v>
      </c>
    </row>
    <row r="61" spans="1:31" ht="90" customHeight="1">
      <c r="A61" s="19">
        <v>57</v>
      </c>
      <c r="B61" s="19">
        <v>2024</v>
      </c>
      <c r="C61" s="19" t="s">
        <v>286</v>
      </c>
      <c r="D61" s="19" t="s">
        <v>40</v>
      </c>
      <c r="E61" s="21" t="s">
        <v>41</v>
      </c>
      <c r="F61" s="19" t="s">
        <v>42</v>
      </c>
      <c r="G61" s="19" t="s">
        <v>97</v>
      </c>
      <c r="H61" s="19" t="s">
        <v>287</v>
      </c>
      <c r="I61" s="19" t="s">
        <v>137</v>
      </c>
      <c r="J61" s="28" t="s">
        <v>288</v>
      </c>
      <c r="K61" s="28" t="s">
        <v>139</v>
      </c>
      <c r="L61" s="20">
        <v>300</v>
      </c>
      <c r="M61" s="19" t="s">
        <v>128</v>
      </c>
      <c r="N61" s="19" t="s">
        <v>129</v>
      </c>
      <c r="O61" s="19" t="s">
        <v>130</v>
      </c>
      <c r="P61" s="19" t="s">
        <v>131</v>
      </c>
      <c r="Q61" s="32">
        <v>15</v>
      </c>
      <c r="R61" s="32">
        <v>15</v>
      </c>
      <c r="S61" s="32">
        <v>0</v>
      </c>
      <c r="T61" s="32">
        <v>0</v>
      </c>
      <c r="U61" s="28" t="s">
        <v>90</v>
      </c>
      <c r="V61" s="19" t="s">
        <v>289</v>
      </c>
      <c r="W61" s="28" t="s">
        <v>288</v>
      </c>
      <c r="X61" s="20">
        <v>1</v>
      </c>
      <c r="Y61" s="20">
        <v>190</v>
      </c>
      <c r="Z61" s="20">
        <v>952</v>
      </c>
      <c r="AA61" s="20">
        <v>43</v>
      </c>
      <c r="AB61" s="42">
        <v>0.96</v>
      </c>
      <c r="AC61" s="20" t="s">
        <v>190</v>
      </c>
      <c r="AD61" s="28" t="s">
        <v>279</v>
      </c>
      <c r="AE61" s="20" t="s">
        <v>287</v>
      </c>
    </row>
    <row r="62" spans="1:31" ht="90" customHeight="1">
      <c r="A62" s="19">
        <v>58</v>
      </c>
      <c r="B62" s="19">
        <v>2024</v>
      </c>
      <c r="C62" s="19" t="s">
        <v>290</v>
      </c>
      <c r="D62" s="19" t="s">
        <v>40</v>
      </c>
      <c r="E62" s="21" t="s">
        <v>41</v>
      </c>
      <c r="F62" s="19" t="s">
        <v>42</v>
      </c>
      <c r="G62" s="19" t="s">
        <v>97</v>
      </c>
      <c r="H62" s="19" t="s">
        <v>287</v>
      </c>
      <c r="I62" s="19" t="s">
        <v>137</v>
      </c>
      <c r="J62" s="28" t="s">
        <v>291</v>
      </c>
      <c r="K62" s="28" t="s">
        <v>139</v>
      </c>
      <c r="L62" s="20">
        <v>800</v>
      </c>
      <c r="M62" s="19" t="s">
        <v>128</v>
      </c>
      <c r="N62" s="19" t="s">
        <v>129</v>
      </c>
      <c r="O62" s="19" t="s">
        <v>130</v>
      </c>
      <c r="P62" s="19" t="s">
        <v>131</v>
      </c>
      <c r="Q62" s="40">
        <v>75</v>
      </c>
      <c r="R62" s="40">
        <v>75</v>
      </c>
      <c r="S62" s="32">
        <v>0</v>
      </c>
      <c r="T62" s="32">
        <v>0</v>
      </c>
      <c r="U62" s="28" t="s">
        <v>90</v>
      </c>
      <c r="V62" s="19" t="s">
        <v>292</v>
      </c>
      <c r="W62" s="28" t="s">
        <v>291</v>
      </c>
      <c r="X62" s="41">
        <v>1</v>
      </c>
      <c r="Y62" s="41">
        <v>164</v>
      </c>
      <c r="Z62" s="41">
        <v>612</v>
      </c>
      <c r="AA62" s="41">
        <v>150</v>
      </c>
      <c r="AB62" s="42">
        <v>0.96</v>
      </c>
      <c r="AC62" s="26" t="s">
        <v>190</v>
      </c>
      <c r="AD62" s="28" t="s">
        <v>279</v>
      </c>
      <c r="AE62" s="19" t="s">
        <v>287</v>
      </c>
    </row>
    <row r="63" spans="1:31" ht="109.5" customHeight="1">
      <c r="A63" s="19">
        <v>59</v>
      </c>
      <c r="B63" s="19">
        <v>2024</v>
      </c>
      <c r="C63" s="19" t="s">
        <v>293</v>
      </c>
      <c r="D63" s="26" t="s">
        <v>40</v>
      </c>
      <c r="E63" s="21" t="s">
        <v>41</v>
      </c>
      <c r="F63" s="19" t="s">
        <v>42</v>
      </c>
      <c r="G63" s="19" t="s">
        <v>97</v>
      </c>
      <c r="H63" s="19" t="s">
        <v>294</v>
      </c>
      <c r="I63" s="19" t="s">
        <v>137</v>
      </c>
      <c r="J63" s="19" t="s">
        <v>295</v>
      </c>
      <c r="K63" s="19" t="s">
        <v>139</v>
      </c>
      <c r="L63" s="19" t="s">
        <v>296</v>
      </c>
      <c r="M63" s="19" t="s">
        <v>128</v>
      </c>
      <c r="N63" s="19" t="s">
        <v>129</v>
      </c>
      <c r="O63" s="19" t="s">
        <v>215</v>
      </c>
      <c r="P63" s="19" t="s">
        <v>131</v>
      </c>
      <c r="Q63" s="32">
        <v>17</v>
      </c>
      <c r="R63" s="32">
        <v>17</v>
      </c>
      <c r="S63" s="32">
        <v>0</v>
      </c>
      <c r="T63" s="32">
        <v>0</v>
      </c>
      <c r="U63" s="28" t="s">
        <v>90</v>
      </c>
      <c r="V63" s="19" t="s">
        <v>297</v>
      </c>
      <c r="W63" s="19" t="s">
        <v>298</v>
      </c>
      <c r="X63" s="19">
        <v>1</v>
      </c>
      <c r="Y63" s="19">
        <v>527</v>
      </c>
      <c r="Z63" s="19">
        <v>1706</v>
      </c>
      <c r="AA63" s="19">
        <v>150</v>
      </c>
      <c r="AB63" s="42">
        <v>0.96</v>
      </c>
      <c r="AC63" s="19" t="s">
        <v>53</v>
      </c>
      <c r="AD63" s="28" t="s">
        <v>279</v>
      </c>
      <c r="AE63" s="19" t="s">
        <v>294</v>
      </c>
    </row>
    <row r="64" spans="1:31" ht="90" customHeight="1">
      <c r="A64" s="19">
        <v>60</v>
      </c>
      <c r="B64" s="19">
        <v>2024</v>
      </c>
      <c r="C64" s="19" t="s">
        <v>299</v>
      </c>
      <c r="D64" s="26" t="s">
        <v>40</v>
      </c>
      <c r="E64" s="21" t="s">
        <v>41</v>
      </c>
      <c r="F64" s="19" t="s">
        <v>42</v>
      </c>
      <c r="G64" s="19" t="s">
        <v>97</v>
      </c>
      <c r="H64" s="19" t="s">
        <v>294</v>
      </c>
      <c r="I64" s="19" t="s">
        <v>137</v>
      </c>
      <c r="J64" s="19" t="s">
        <v>300</v>
      </c>
      <c r="K64" s="19" t="s">
        <v>139</v>
      </c>
      <c r="L64" s="19" t="s">
        <v>301</v>
      </c>
      <c r="M64" s="20" t="s">
        <v>48</v>
      </c>
      <c r="N64" s="19" t="s">
        <v>150</v>
      </c>
      <c r="O64" s="19" t="s">
        <v>246</v>
      </c>
      <c r="P64" s="19" t="s">
        <v>131</v>
      </c>
      <c r="Q64" s="32">
        <v>40</v>
      </c>
      <c r="R64" s="32">
        <v>40</v>
      </c>
      <c r="S64" s="32">
        <v>0</v>
      </c>
      <c r="T64" s="32">
        <v>0</v>
      </c>
      <c r="U64" s="28" t="s">
        <v>90</v>
      </c>
      <c r="V64" s="19" t="s">
        <v>302</v>
      </c>
      <c r="W64" s="19" t="s">
        <v>300</v>
      </c>
      <c r="X64" s="19">
        <v>1</v>
      </c>
      <c r="Y64" s="19">
        <v>527</v>
      </c>
      <c r="Z64" s="19">
        <v>1706</v>
      </c>
      <c r="AA64" s="19">
        <v>150</v>
      </c>
      <c r="AB64" s="42">
        <v>0.96</v>
      </c>
      <c r="AC64" s="19" t="s">
        <v>53</v>
      </c>
      <c r="AD64" s="28" t="s">
        <v>279</v>
      </c>
      <c r="AE64" s="19" t="s">
        <v>294</v>
      </c>
    </row>
    <row r="65" spans="1:31" ht="90" customHeight="1">
      <c r="A65" s="19">
        <v>61</v>
      </c>
      <c r="B65" s="19">
        <v>2024</v>
      </c>
      <c r="C65" s="19" t="s">
        <v>303</v>
      </c>
      <c r="D65" s="26" t="s">
        <v>40</v>
      </c>
      <c r="E65" s="21" t="s">
        <v>41</v>
      </c>
      <c r="F65" s="19" t="s">
        <v>42</v>
      </c>
      <c r="G65" s="19" t="s">
        <v>97</v>
      </c>
      <c r="H65" s="19" t="s">
        <v>294</v>
      </c>
      <c r="I65" s="19" t="s">
        <v>137</v>
      </c>
      <c r="J65" s="19" t="s">
        <v>304</v>
      </c>
      <c r="K65" s="19" t="s">
        <v>139</v>
      </c>
      <c r="L65" s="19">
        <v>780</v>
      </c>
      <c r="M65" s="19" t="s">
        <v>128</v>
      </c>
      <c r="N65" s="19" t="s">
        <v>129</v>
      </c>
      <c r="O65" s="19" t="s">
        <v>130</v>
      </c>
      <c r="P65" s="19" t="s">
        <v>131</v>
      </c>
      <c r="Q65" s="32">
        <v>65</v>
      </c>
      <c r="R65" s="32">
        <v>65</v>
      </c>
      <c r="S65" s="32">
        <v>0</v>
      </c>
      <c r="T65" s="32">
        <v>0</v>
      </c>
      <c r="U65" s="28" t="s">
        <v>90</v>
      </c>
      <c r="V65" s="19" t="s">
        <v>305</v>
      </c>
      <c r="W65" s="19" t="s">
        <v>304</v>
      </c>
      <c r="X65" s="19">
        <v>1</v>
      </c>
      <c r="Y65" s="19">
        <v>527</v>
      </c>
      <c r="Z65" s="19">
        <v>1706</v>
      </c>
      <c r="AA65" s="19">
        <v>150</v>
      </c>
      <c r="AB65" s="42">
        <v>0.96</v>
      </c>
      <c r="AC65" s="19" t="s">
        <v>190</v>
      </c>
      <c r="AD65" s="28" t="s">
        <v>279</v>
      </c>
      <c r="AE65" s="19" t="s">
        <v>294</v>
      </c>
    </row>
    <row r="66" spans="1:31" ht="90" customHeight="1">
      <c r="A66" s="19">
        <v>62</v>
      </c>
      <c r="B66" s="19">
        <v>2024</v>
      </c>
      <c r="C66" s="19" t="s">
        <v>306</v>
      </c>
      <c r="D66" s="19" t="s">
        <v>40</v>
      </c>
      <c r="E66" s="21" t="s">
        <v>41</v>
      </c>
      <c r="F66" s="19" t="s">
        <v>42</v>
      </c>
      <c r="G66" s="19" t="s">
        <v>97</v>
      </c>
      <c r="H66" s="19" t="s">
        <v>307</v>
      </c>
      <c r="I66" s="19" t="s">
        <v>212</v>
      </c>
      <c r="J66" s="28" t="s">
        <v>308</v>
      </c>
      <c r="K66" s="28" t="s">
        <v>127</v>
      </c>
      <c r="L66" s="27" t="s">
        <v>239</v>
      </c>
      <c r="M66" s="20" t="s">
        <v>48</v>
      </c>
      <c r="N66" s="19" t="s">
        <v>150</v>
      </c>
      <c r="O66" s="19" t="s">
        <v>151</v>
      </c>
      <c r="P66" s="19" t="s">
        <v>131</v>
      </c>
      <c r="Q66" s="32">
        <v>30</v>
      </c>
      <c r="R66" s="32">
        <v>30</v>
      </c>
      <c r="S66" s="32">
        <v>0</v>
      </c>
      <c r="T66" s="32">
        <v>0</v>
      </c>
      <c r="U66" s="28" t="s">
        <v>90</v>
      </c>
      <c r="V66" s="28" t="s">
        <v>282</v>
      </c>
      <c r="W66" s="28" t="s">
        <v>308</v>
      </c>
      <c r="X66" s="28">
        <v>1</v>
      </c>
      <c r="Y66" s="20">
        <v>100</v>
      </c>
      <c r="Z66" s="20">
        <v>523</v>
      </c>
      <c r="AA66" s="20">
        <v>30</v>
      </c>
      <c r="AB66" s="42">
        <v>0.96</v>
      </c>
      <c r="AC66" s="20" t="s">
        <v>53</v>
      </c>
      <c r="AD66" s="28" t="s">
        <v>279</v>
      </c>
      <c r="AE66" s="28" t="s">
        <v>307</v>
      </c>
    </row>
    <row r="67" spans="1:31" ht="90" customHeight="1">
      <c r="A67" s="19">
        <v>63</v>
      </c>
      <c r="B67" s="19">
        <v>2024</v>
      </c>
      <c r="C67" s="19" t="s">
        <v>309</v>
      </c>
      <c r="D67" s="19" t="s">
        <v>40</v>
      </c>
      <c r="E67" s="21" t="s">
        <v>41</v>
      </c>
      <c r="F67" s="19" t="s">
        <v>42</v>
      </c>
      <c r="G67" s="19" t="s">
        <v>97</v>
      </c>
      <c r="H67" s="19" t="s">
        <v>307</v>
      </c>
      <c r="I67" s="19" t="s">
        <v>212</v>
      </c>
      <c r="J67" s="19" t="s">
        <v>310</v>
      </c>
      <c r="K67" s="26" t="s">
        <v>139</v>
      </c>
      <c r="L67" s="26">
        <v>4000</v>
      </c>
      <c r="M67" s="20" t="s">
        <v>48</v>
      </c>
      <c r="N67" s="19" t="s">
        <v>150</v>
      </c>
      <c r="O67" s="19" t="s">
        <v>151</v>
      </c>
      <c r="P67" s="19" t="s">
        <v>51</v>
      </c>
      <c r="Q67" s="32">
        <v>65</v>
      </c>
      <c r="R67" s="32">
        <v>65</v>
      </c>
      <c r="S67" s="32">
        <v>0</v>
      </c>
      <c r="T67" s="32">
        <v>0</v>
      </c>
      <c r="U67" s="28" t="s">
        <v>90</v>
      </c>
      <c r="V67" s="28" t="s">
        <v>311</v>
      </c>
      <c r="W67" s="19" t="s">
        <v>310</v>
      </c>
      <c r="X67" s="28">
        <v>1</v>
      </c>
      <c r="Y67" s="28">
        <v>123</v>
      </c>
      <c r="Z67" s="28">
        <v>665</v>
      </c>
      <c r="AA67" s="28">
        <v>63</v>
      </c>
      <c r="AB67" s="42">
        <v>0.96</v>
      </c>
      <c r="AC67" s="19" t="s">
        <v>53</v>
      </c>
      <c r="AD67" s="28" t="s">
        <v>279</v>
      </c>
      <c r="AE67" s="28" t="s">
        <v>307</v>
      </c>
    </row>
    <row r="68" spans="1:31" ht="90" customHeight="1">
      <c r="A68" s="19">
        <v>64</v>
      </c>
      <c r="B68" s="19">
        <v>2024</v>
      </c>
      <c r="C68" s="19" t="s">
        <v>312</v>
      </c>
      <c r="D68" s="19" t="s">
        <v>40</v>
      </c>
      <c r="E68" s="21" t="s">
        <v>41</v>
      </c>
      <c r="F68" s="19" t="s">
        <v>42</v>
      </c>
      <c r="G68" s="19" t="s">
        <v>97</v>
      </c>
      <c r="H68" s="19" t="s">
        <v>313</v>
      </c>
      <c r="I68" s="19" t="s">
        <v>212</v>
      </c>
      <c r="J68" s="19" t="s">
        <v>314</v>
      </c>
      <c r="K68" s="19" t="s">
        <v>127</v>
      </c>
      <c r="L68" s="19">
        <v>1000</v>
      </c>
      <c r="M68" s="19" t="s">
        <v>128</v>
      </c>
      <c r="N68" s="19" t="s">
        <v>129</v>
      </c>
      <c r="O68" s="19" t="s">
        <v>130</v>
      </c>
      <c r="P68" s="19" t="s">
        <v>131</v>
      </c>
      <c r="Q68" s="32">
        <v>25</v>
      </c>
      <c r="R68" s="32">
        <v>25</v>
      </c>
      <c r="S68" s="32">
        <v>0</v>
      </c>
      <c r="T68" s="32">
        <v>0</v>
      </c>
      <c r="U68" s="28" t="s">
        <v>90</v>
      </c>
      <c r="V68" s="28" t="s">
        <v>315</v>
      </c>
      <c r="W68" s="19" t="s">
        <v>314</v>
      </c>
      <c r="X68" s="19">
        <v>1</v>
      </c>
      <c r="Y68" s="19">
        <v>45</v>
      </c>
      <c r="Z68" s="19">
        <v>208</v>
      </c>
      <c r="AA68" s="19">
        <v>16</v>
      </c>
      <c r="AB68" s="42">
        <v>0.96</v>
      </c>
      <c r="AC68" s="19" t="s">
        <v>190</v>
      </c>
      <c r="AD68" s="28" t="s">
        <v>279</v>
      </c>
      <c r="AE68" s="19" t="s">
        <v>313</v>
      </c>
    </row>
    <row r="69" spans="1:31" ht="90" customHeight="1">
      <c r="A69" s="19">
        <v>65</v>
      </c>
      <c r="B69" s="19">
        <v>2024</v>
      </c>
      <c r="C69" s="19" t="s">
        <v>316</v>
      </c>
      <c r="D69" s="19" t="s">
        <v>40</v>
      </c>
      <c r="E69" s="21" t="s">
        <v>41</v>
      </c>
      <c r="F69" s="19" t="s">
        <v>42</v>
      </c>
      <c r="G69" s="19" t="s">
        <v>97</v>
      </c>
      <c r="H69" s="19" t="s">
        <v>313</v>
      </c>
      <c r="I69" s="19" t="s">
        <v>212</v>
      </c>
      <c r="J69" s="19" t="s">
        <v>317</v>
      </c>
      <c r="K69" s="19" t="s">
        <v>127</v>
      </c>
      <c r="L69" s="19">
        <v>2400</v>
      </c>
      <c r="M69" s="19" t="s">
        <v>128</v>
      </c>
      <c r="N69" s="19" t="s">
        <v>129</v>
      </c>
      <c r="O69" s="19" t="s">
        <v>130</v>
      </c>
      <c r="P69" s="19" t="s">
        <v>131</v>
      </c>
      <c r="Q69" s="32">
        <v>36</v>
      </c>
      <c r="R69" s="32">
        <v>36</v>
      </c>
      <c r="S69" s="32">
        <v>0</v>
      </c>
      <c r="T69" s="32">
        <v>0</v>
      </c>
      <c r="U69" s="28" t="s">
        <v>90</v>
      </c>
      <c r="V69" s="19" t="s">
        <v>318</v>
      </c>
      <c r="W69" s="19" t="s">
        <v>317</v>
      </c>
      <c r="X69" s="19">
        <v>1</v>
      </c>
      <c r="Y69" s="19">
        <v>293</v>
      </c>
      <c r="Z69" s="19">
        <v>1061</v>
      </c>
      <c r="AA69" s="19">
        <v>62</v>
      </c>
      <c r="AB69" s="42">
        <v>0.96</v>
      </c>
      <c r="AC69" s="20" t="s">
        <v>190</v>
      </c>
      <c r="AD69" s="28" t="s">
        <v>279</v>
      </c>
      <c r="AE69" s="19" t="s">
        <v>313</v>
      </c>
    </row>
    <row r="70" spans="1:31" ht="90" customHeight="1">
      <c r="A70" s="19">
        <v>66</v>
      </c>
      <c r="B70" s="19">
        <v>2024</v>
      </c>
      <c r="C70" s="19" t="s">
        <v>319</v>
      </c>
      <c r="D70" s="19" t="s">
        <v>40</v>
      </c>
      <c r="E70" s="21" t="s">
        <v>41</v>
      </c>
      <c r="F70" s="19" t="s">
        <v>42</v>
      </c>
      <c r="G70" s="19" t="s">
        <v>97</v>
      </c>
      <c r="H70" s="19" t="s">
        <v>313</v>
      </c>
      <c r="I70" s="19" t="s">
        <v>212</v>
      </c>
      <c r="J70" s="19" t="s">
        <v>320</v>
      </c>
      <c r="K70" s="19" t="s">
        <v>87</v>
      </c>
      <c r="L70" s="19">
        <v>60</v>
      </c>
      <c r="M70" s="20" t="s">
        <v>48</v>
      </c>
      <c r="N70" s="19" t="s">
        <v>150</v>
      </c>
      <c r="O70" s="19" t="s">
        <v>151</v>
      </c>
      <c r="P70" s="19" t="s">
        <v>51</v>
      </c>
      <c r="Q70" s="32">
        <v>18</v>
      </c>
      <c r="R70" s="32">
        <v>18</v>
      </c>
      <c r="S70" s="32">
        <v>0</v>
      </c>
      <c r="T70" s="32">
        <v>0</v>
      </c>
      <c r="U70" s="28" t="s">
        <v>90</v>
      </c>
      <c r="V70" s="28" t="s">
        <v>282</v>
      </c>
      <c r="W70" s="19" t="s">
        <v>320</v>
      </c>
      <c r="X70" s="20">
        <v>1</v>
      </c>
      <c r="Y70" s="20">
        <v>116</v>
      </c>
      <c r="Z70" s="20">
        <v>541</v>
      </c>
      <c r="AA70" s="20">
        <v>55</v>
      </c>
      <c r="AB70" s="42">
        <v>0.96</v>
      </c>
      <c r="AC70" s="20" t="s">
        <v>53</v>
      </c>
      <c r="AD70" s="28" t="s">
        <v>279</v>
      </c>
      <c r="AE70" s="19" t="s">
        <v>313</v>
      </c>
    </row>
    <row r="71" spans="1:31" ht="90" customHeight="1">
      <c r="A71" s="19">
        <v>67</v>
      </c>
      <c r="B71" s="19">
        <v>2024</v>
      </c>
      <c r="C71" s="19" t="s">
        <v>321</v>
      </c>
      <c r="D71" s="19" t="s">
        <v>40</v>
      </c>
      <c r="E71" s="21" t="s">
        <v>41</v>
      </c>
      <c r="F71" s="19" t="s">
        <v>42</v>
      </c>
      <c r="G71" s="19" t="s">
        <v>97</v>
      </c>
      <c r="H71" s="19" t="s">
        <v>103</v>
      </c>
      <c r="I71" s="19" t="s">
        <v>212</v>
      </c>
      <c r="J71" s="19" t="s">
        <v>322</v>
      </c>
      <c r="K71" s="19" t="s">
        <v>139</v>
      </c>
      <c r="L71" s="19">
        <v>1500</v>
      </c>
      <c r="M71" s="20" t="s">
        <v>48</v>
      </c>
      <c r="N71" s="19" t="s">
        <v>150</v>
      </c>
      <c r="O71" s="19" t="s">
        <v>246</v>
      </c>
      <c r="P71" s="19" t="s">
        <v>131</v>
      </c>
      <c r="Q71" s="32">
        <v>24</v>
      </c>
      <c r="R71" s="32">
        <v>24</v>
      </c>
      <c r="S71" s="32">
        <v>0</v>
      </c>
      <c r="T71" s="32">
        <v>0</v>
      </c>
      <c r="U71" s="28" t="s">
        <v>90</v>
      </c>
      <c r="V71" s="27" t="s">
        <v>323</v>
      </c>
      <c r="W71" s="19" t="s">
        <v>322</v>
      </c>
      <c r="X71" s="19">
        <v>2</v>
      </c>
      <c r="Y71" s="19">
        <v>32</v>
      </c>
      <c r="Z71" s="19">
        <v>118</v>
      </c>
      <c r="AA71" s="28">
        <v>18</v>
      </c>
      <c r="AB71" s="42">
        <v>0.96</v>
      </c>
      <c r="AC71" s="19" t="s">
        <v>53</v>
      </c>
      <c r="AD71" s="28" t="s">
        <v>279</v>
      </c>
      <c r="AE71" s="28" t="s">
        <v>103</v>
      </c>
    </row>
    <row r="72" spans="1:31" ht="90" customHeight="1">
      <c r="A72" s="19">
        <v>68</v>
      </c>
      <c r="B72" s="19">
        <v>2024</v>
      </c>
      <c r="C72" s="19" t="s">
        <v>324</v>
      </c>
      <c r="D72" s="19" t="s">
        <v>40</v>
      </c>
      <c r="E72" s="21" t="s">
        <v>41</v>
      </c>
      <c r="F72" s="19" t="s">
        <v>42</v>
      </c>
      <c r="G72" s="19" t="s">
        <v>97</v>
      </c>
      <c r="H72" s="19" t="s">
        <v>103</v>
      </c>
      <c r="I72" s="19" t="s">
        <v>212</v>
      </c>
      <c r="J72" s="28" t="s">
        <v>325</v>
      </c>
      <c r="K72" s="28" t="s">
        <v>139</v>
      </c>
      <c r="L72" s="27" t="s">
        <v>326</v>
      </c>
      <c r="M72" s="19" t="s">
        <v>128</v>
      </c>
      <c r="N72" s="19" t="s">
        <v>129</v>
      </c>
      <c r="O72" s="19" t="s">
        <v>130</v>
      </c>
      <c r="P72" s="19" t="s">
        <v>131</v>
      </c>
      <c r="Q72" s="32">
        <v>38</v>
      </c>
      <c r="R72" s="32">
        <v>38</v>
      </c>
      <c r="S72" s="32">
        <v>0</v>
      </c>
      <c r="T72" s="32">
        <v>0</v>
      </c>
      <c r="U72" s="28" t="s">
        <v>90</v>
      </c>
      <c r="V72" s="28" t="s">
        <v>189</v>
      </c>
      <c r="W72" s="28" t="s">
        <v>325</v>
      </c>
      <c r="X72" s="28">
        <v>1</v>
      </c>
      <c r="Y72" s="20">
        <v>78</v>
      </c>
      <c r="Z72" s="20">
        <v>362</v>
      </c>
      <c r="AA72" s="20">
        <v>24</v>
      </c>
      <c r="AB72" s="42">
        <v>0.96</v>
      </c>
      <c r="AC72" s="28" t="s">
        <v>190</v>
      </c>
      <c r="AD72" s="28" t="s">
        <v>279</v>
      </c>
      <c r="AE72" s="28" t="s">
        <v>103</v>
      </c>
    </row>
    <row r="73" spans="1:31" ht="90" customHeight="1">
      <c r="A73" s="19">
        <v>69</v>
      </c>
      <c r="B73" s="19">
        <v>2024</v>
      </c>
      <c r="C73" s="19" t="s">
        <v>327</v>
      </c>
      <c r="D73" s="19" t="s">
        <v>40</v>
      </c>
      <c r="E73" s="21" t="s">
        <v>41</v>
      </c>
      <c r="F73" s="19" t="s">
        <v>42</v>
      </c>
      <c r="G73" s="19" t="s">
        <v>97</v>
      </c>
      <c r="H73" s="19" t="s">
        <v>103</v>
      </c>
      <c r="I73" s="19" t="s">
        <v>212</v>
      </c>
      <c r="J73" s="19" t="s">
        <v>328</v>
      </c>
      <c r="K73" s="19" t="s">
        <v>139</v>
      </c>
      <c r="L73" s="19">
        <v>2000</v>
      </c>
      <c r="M73" s="20" t="s">
        <v>48</v>
      </c>
      <c r="N73" s="19" t="s">
        <v>150</v>
      </c>
      <c r="O73" s="19" t="s">
        <v>246</v>
      </c>
      <c r="P73" s="19" t="s">
        <v>131</v>
      </c>
      <c r="Q73" s="32">
        <v>30</v>
      </c>
      <c r="R73" s="32">
        <v>30</v>
      </c>
      <c r="S73" s="32">
        <v>0</v>
      </c>
      <c r="T73" s="32">
        <v>0</v>
      </c>
      <c r="U73" s="28" t="s">
        <v>90</v>
      </c>
      <c r="V73" s="28" t="s">
        <v>329</v>
      </c>
      <c r="W73" s="19" t="s">
        <v>328</v>
      </c>
      <c r="X73" s="19">
        <v>1</v>
      </c>
      <c r="Y73" s="19">
        <v>860</v>
      </c>
      <c r="Z73" s="19">
        <v>3038</v>
      </c>
      <c r="AA73" s="19">
        <v>261</v>
      </c>
      <c r="AB73" s="42">
        <v>0.96</v>
      </c>
      <c r="AC73" s="20" t="s">
        <v>53</v>
      </c>
      <c r="AD73" s="28" t="s">
        <v>279</v>
      </c>
      <c r="AE73" s="28" t="s">
        <v>103</v>
      </c>
    </row>
    <row r="74" spans="1:31" ht="90" customHeight="1">
      <c r="A74" s="19">
        <v>70</v>
      </c>
      <c r="B74" s="19">
        <v>2024</v>
      </c>
      <c r="C74" s="19" t="s">
        <v>330</v>
      </c>
      <c r="D74" s="19" t="s">
        <v>40</v>
      </c>
      <c r="E74" s="21" t="s">
        <v>41</v>
      </c>
      <c r="F74" s="19" t="s">
        <v>42</v>
      </c>
      <c r="G74" s="19" t="s">
        <v>97</v>
      </c>
      <c r="H74" s="19" t="s">
        <v>331</v>
      </c>
      <c r="I74" s="19" t="s">
        <v>212</v>
      </c>
      <c r="J74" s="19" t="s">
        <v>332</v>
      </c>
      <c r="K74" s="19" t="s">
        <v>139</v>
      </c>
      <c r="L74" s="20">
        <v>700</v>
      </c>
      <c r="M74" s="19" t="s">
        <v>128</v>
      </c>
      <c r="N74" s="19" t="s">
        <v>129</v>
      </c>
      <c r="O74" s="19" t="s">
        <v>130</v>
      </c>
      <c r="P74" s="19" t="s">
        <v>131</v>
      </c>
      <c r="Q74" s="32">
        <v>45</v>
      </c>
      <c r="R74" s="32">
        <v>45</v>
      </c>
      <c r="S74" s="32">
        <v>0</v>
      </c>
      <c r="T74" s="32">
        <v>0</v>
      </c>
      <c r="U74" s="28" t="s">
        <v>90</v>
      </c>
      <c r="V74" s="19" t="s">
        <v>333</v>
      </c>
      <c r="W74" s="19" t="s">
        <v>332</v>
      </c>
      <c r="X74" s="20">
        <v>1</v>
      </c>
      <c r="Y74" s="20">
        <v>27</v>
      </c>
      <c r="Z74" s="28">
        <v>94</v>
      </c>
      <c r="AA74" s="28">
        <v>9</v>
      </c>
      <c r="AB74" s="42">
        <v>0.96</v>
      </c>
      <c r="AC74" s="27" t="s">
        <v>190</v>
      </c>
      <c r="AD74" s="28" t="s">
        <v>279</v>
      </c>
      <c r="AE74" s="19" t="s">
        <v>331</v>
      </c>
    </row>
    <row r="75" spans="1:31" ht="90" customHeight="1">
      <c r="A75" s="19">
        <v>71</v>
      </c>
      <c r="B75" s="19">
        <v>2024</v>
      </c>
      <c r="C75" s="19" t="s">
        <v>334</v>
      </c>
      <c r="D75" s="19" t="s">
        <v>40</v>
      </c>
      <c r="E75" s="21" t="s">
        <v>41</v>
      </c>
      <c r="F75" s="19" t="s">
        <v>42</v>
      </c>
      <c r="G75" s="19" t="s">
        <v>97</v>
      </c>
      <c r="H75" s="19" t="s">
        <v>335</v>
      </c>
      <c r="I75" s="26" t="s">
        <v>99</v>
      </c>
      <c r="J75" s="19" t="s">
        <v>336</v>
      </c>
      <c r="K75" s="19" t="s">
        <v>139</v>
      </c>
      <c r="L75" s="20">
        <v>2100</v>
      </c>
      <c r="M75" s="20" t="s">
        <v>48</v>
      </c>
      <c r="N75" s="19" t="s">
        <v>150</v>
      </c>
      <c r="O75" s="19" t="s">
        <v>246</v>
      </c>
      <c r="P75" s="19" t="s">
        <v>131</v>
      </c>
      <c r="Q75" s="32">
        <v>55</v>
      </c>
      <c r="R75" s="32">
        <v>55</v>
      </c>
      <c r="S75" s="32">
        <v>0</v>
      </c>
      <c r="T75" s="32">
        <v>0</v>
      </c>
      <c r="U75" s="28" t="s">
        <v>90</v>
      </c>
      <c r="V75" s="28" t="s">
        <v>189</v>
      </c>
      <c r="W75" s="19" t="s">
        <v>336</v>
      </c>
      <c r="X75" s="19">
        <v>1</v>
      </c>
      <c r="Y75" s="20">
        <v>14</v>
      </c>
      <c r="Z75" s="20">
        <v>506</v>
      </c>
      <c r="AA75" s="19">
        <v>52</v>
      </c>
      <c r="AB75" s="42">
        <v>0.96</v>
      </c>
      <c r="AC75" s="19" t="s">
        <v>53</v>
      </c>
      <c r="AD75" s="28" t="s">
        <v>279</v>
      </c>
      <c r="AE75" s="19" t="s">
        <v>335</v>
      </c>
    </row>
    <row r="76" spans="1:31" ht="90" customHeight="1">
      <c r="A76" s="19">
        <v>72</v>
      </c>
      <c r="B76" s="19">
        <v>2024</v>
      </c>
      <c r="C76" s="19" t="s">
        <v>337</v>
      </c>
      <c r="D76" s="19" t="s">
        <v>40</v>
      </c>
      <c r="E76" s="21" t="s">
        <v>41</v>
      </c>
      <c r="F76" s="19" t="s">
        <v>42</v>
      </c>
      <c r="G76" s="19" t="s">
        <v>97</v>
      </c>
      <c r="H76" s="19" t="s">
        <v>338</v>
      </c>
      <c r="I76" s="19" t="s">
        <v>99</v>
      </c>
      <c r="J76" s="19" t="s">
        <v>339</v>
      </c>
      <c r="K76" s="19" t="s">
        <v>139</v>
      </c>
      <c r="L76" s="19">
        <v>1500</v>
      </c>
      <c r="M76" s="20" t="s">
        <v>48</v>
      </c>
      <c r="N76" s="19" t="s">
        <v>150</v>
      </c>
      <c r="O76" s="19" t="s">
        <v>246</v>
      </c>
      <c r="P76" s="19" t="s">
        <v>131</v>
      </c>
      <c r="Q76" s="32">
        <v>40</v>
      </c>
      <c r="R76" s="32">
        <v>40</v>
      </c>
      <c r="S76" s="32">
        <v>0</v>
      </c>
      <c r="T76" s="32">
        <v>0</v>
      </c>
      <c r="U76" s="28" t="s">
        <v>90</v>
      </c>
      <c r="V76" s="19" t="s">
        <v>340</v>
      </c>
      <c r="W76" s="19" t="s">
        <v>339</v>
      </c>
      <c r="X76" s="20">
        <v>1</v>
      </c>
      <c r="Y76" s="19">
        <v>89</v>
      </c>
      <c r="Z76" s="19">
        <v>380</v>
      </c>
      <c r="AA76" s="19">
        <v>23</v>
      </c>
      <c r="AB76" s="42">
        <v>0.96</v>
      </c>
      <c r="AC76" s="27" t="s">
        <v>53</v>
      </c>
      <c r="AD76" s="28" t="s">
        <v>279</v>
      </c>
      <c r="AE76" s="28" t="s">
        <v>338</v>
      </c>
    </row>
    <row r="77" spans="1:31" ht="90" customHeight="1">
      <c r="A77" s="19">
        <v>73</v>
      </c>
      <c r="B77" s="19">
        <v>2024</v>
      </c>
      <c r="C77" s="19" t="s">
        <v>341</v>
      </c>
      <c r="D77" s="26" t="s">
        <v>40</v>
      </c>
      <c r="E77" s="21" t="s">
        <v>41</v>
      </c>
      <c r="F77" s="19" t="s">
        <v>42</v>
      </c>
      <c r="G77" s="19" t="s">
        <v>97</v>
      </c>
      <c r="H77" s="19" t="s">
        <v>342</v>
      </c>
      <c r="I77" s="26" t="s">
        <v>99</v>
      </c>
      <c r="J77" s="19" t="s">
        <v>343</v>
      </c>
      <c r="K77" s="28" t="s">
        <v>139</v>
      </c>
      <c r="L77" s="27" t="s">
        <v>239</v>
      </c>
      <c r="M77" s="19" t="s">
        <v>128</v>
      </c>
      <c r="N77" s="19" t="s">
        <v>129</v>
      </c>
      <c r="O77" s="19" t="s">
        <v>130</v>
      </c>
      <c r="P77" s="19" t="s">
        <v>131</v>
      </c>
      <c r="Q77" s="32">
        <v>95</v>
      </c>
      <c r="R77" s="32">
        <v>95</v>
      </c>
      <c r="S77" s="32">
        <v>0</v>
      </c>
      <c r="T77" s="32">
        <v>0</v>
      </c>
      <c r="U77" s="28" t="s">
        <v>90</v>
      </c>
      <c r="V77" s="28" t="s">
        <v>344</v>
      </c>
      <c r="W77" s="19" t="s">
        <v>343</v>
      </c>
      <c r="X77" s="28">
        <v>1</v>
      </c>
      <c r="Y77" s="20">
        <v>106</v>
      </c>
      <c r="Z77" s="20">
        <v>395</v>
      </c>
      <c r="AA77" s="20">
        <v>5</v>
      </c>
      <c r="AB77" s="42">
        <v>0.96</v>
      </c>
      <c r="AC77" s="27" t="s">
        <v>190</v>
      </c>
      <c r="AD77" s="28" t="s">
        <v>279</v>
      </c>
      <c r="AE77" s="28" t="s">
        <v>342</v>
      </c>
    </row>
    <row r="78" spans="1:31" ht="90" customHeight="1">
      <c r="A78" s="19">
        <v>74</v>
      </c>
      <c r="B78" s="19">
        <v>2024</v>
      </c>
      <c r="C78" s="19" t="s">
        <v>345</v>
      </c>
      <c r="D78" s="26" t="s">
        <v>40</v>
      </c>
      <c r="E78" s="21" t="s">
        <v>41</v>
      </c>
      <c r="F78" s="19" t="s">
        <v>42</v>
      </c>
      <c r="G78" s="19" t="s">
        <v>97</v>
      </c>
      <c r="H78" s="19" t="s">
        <v>342</v>
      </c>
      <c r="I78" s="26" t="s">
        <v>99</v>
      </c>
      <c r="J78" s="19" t="s">
        <v>346</v>
      </c>
      <c r="K78" s="28" t="s">
        <v>277</v>
      </c>
      <c r="L78" s="27" t="s">
        <v>347</v>
      </c>
      <c r="M78" s="19" t="s">
        <v>128</v>
      </c>
      <c r="N78" s="19" t="s">
        <v>129</v>
      </c>
      <c r="O78" s="19" t="s">
        <v>194</v>
      </c>
      <c r="P78" s="19" t="s">
        <v>131</v>
      </c>
      <c r="Q78" s="32">
        <v>9</v>
      </c>
      <c r="R78" s="32">
        <v>9</v>
      </c>
      <c r="S78" s="32">
        <v>0</v>
      </c>
      <c r="T78" s="32">
        <v>0</v>
      </c>
      <c r="U78" s="28" t="s">
        <v>90</v>
      </c>
      <c r="V78" s="28" t="s">
        <v>348</v>
      </c>
      <c r="W78" s="19" t="s">
        <v>346</v>
      </c>
      <c r="X78" s="28">
        <v>1</v>
      </c>
      <c r="Y78" s="20">
        <v>183</v>
      </c>
      <c r="Z78" s="20">
        <v>712</v>
      </c>
      <c r="AA78" s="20">
        <v>145</v>
      </c>
      <c r="AB78" s="42">
        <v>0.96</v>
      </c>
      <c r="AC78" s="27" t="s">
        <v>53</v>
      </c>
      <c r="AD78" s="28" t="s">
        <v>279</v>
      </c>
      <c r="AE78" s="28" t="s">
        <v>342</v>
      </c>
    </row>
    <row r="79" spans="1:31" ht="90" customHeight="1">
      <c r="A79" s="19">
        <v>75</v>
      </c>
      <c r="B79" s="19">
        <v>2024</v>
      </c>
      <c r="C79" s="28" t="s">
        <v>349</v>
      </c>
      <c r="D79" s="28" t="s">
        <v>224</v>
      </c>
      <c r="E79" s="21" t="s">
        <v>41</v>
      </c>
      <c r="F79" s="27" t="s">
        <v>42</v>
      </c>
      <c r="G79" s="19" t="s">
        <v>97</v>
      </c>
      <c r="H79" s="27" t="s">
        <v>350</v>
      </c>
      <c r="I79" s="47" t="s">
        <v>99</v>
      </c>
      <c r="J79" s="28" t="s">
        <v>351</v>
      </c>
      <c r="K79" s="28" t="s">
        <v>352</v>
      </c>
      <c r="L79" s="35">
        <v>1</v>
      </c>
      <c r="M79" s="20" t="s">
        <v>48</v>
      </c>
      <c r="N79" s="19" t="s">
        <v>353</v>
      </c>
      <c r="O79" s="19" t="s">
        <v>354</v>
      </c>
      <c r="P79" s="19" t="s">
        <v>51</v>
      </c>
      <c r="Q79" s="32">
        <v>35</v>
      </c>
      <c r="R79" s="32">
        <v>35</v>
      </c>
      <c r="S79" s="32">
        <v>0</v>
      </c>
      <c r="T79" s="32">
        <v>0</v>
      </c>
      <c r="U79" s="28" t="s">
        <v>90</v>
      </c>
      <c r="V79" s="19" t="s">
        <v>355</v>
      </c>
      <c r="W79" s="28" t="s">
        <v>351</v>
      </c>
      <c r="X79" s="41">
        <v>1</v>
      </c>
      <c r="Y79" s="41">
        <v>212</v>
      </c>
      <c r="Z79" s="41">
        <v>828</v>
      </c>
      <c r="AA79" s="41">
        <v>336</v>
      </c>
      <c r="AB79" s="42">
        <v>0.96</v>
      </c>
      <c r="AC79" s="19" t="s">
        <v>53</v>
      </c>
      <c r="AD79" s="28" t="s">
        <v>279</v>
      </c>
      <c r="AE79" s="27" t="s">
        <v>350</v>
      </c>
    </row>
    <row r="80" spans="1:31" ht="90" customHeight="1">
      <c r="A80" s="19">
        <v>76</v>
      </c>
      <c r="B80" s="19">
        <v>2024</v>
      </c>
      <c r="C80" s="19" t="s">
        <v>356</v>
      </c>
      <c r="D80" s="28" t="s">
        <v>40</v>
      </c>
      <c r="E80" s="21" t="s">
        <v>41</v>
      </c>
      <c r="F80" s="27" t="s">
        <v>42</v>
      </c>
      <c r="G80" s="19" t="s">
        <v>97</v>
      </c>
      <c r="H80" s="27" t="s">
        <v>350</v>
      </c>
      <c r="I80" s="47" t="s">
        <v>99</v>
      </c>
      <c r="J80" s="19" t="s">
        <v>357</v>
      </c>
      <c r="K80" s="19" t="s">
        <v>193</v>
      </c>
      <c r="L80" s="19">
        <v>1418</v>
      </c>
      <c r="M80" s="19" t="s">
        <v>128</v>
      </c>
      <c r="N80" s="19" t="s">
        <v>129</v>
      </c>
      <c r="O80" s="19" t="s">
        <v>194</v>
      </c>
      <c r="P80" s="19" t="s">
        <v>131</v>
      </c>
      <c r="Q80" s="40">
        <v>80</v>
      </c>
      <c r="R80" s="40">
        <v>0</v>
      </c>
      <c r="S80" s="32">
        <v>0</v>
      </c>
      <c r="T80" s="32">
        <v>80</v>
      </c>
      <c r="U80" s="28" t="s">
        <v>90</v>
      </c>
      <c r="V80" s="27" t="s">
        <v>358</v>
      </c>
      <c r="W80" s="19" t="s">
        <v>357</v>
      </c>
      <c r="X80" s="41">
        <v>1</v>
      </c>
      <c r="Y80" s="19">
        <v>31</v>
      </c>
      <c r="Z80" s="19">
        <v>121</v>
      </c>
      <c r="AA80" s="28">
        <v>17</v>
      </c>
      <c r="AB80" s="42">
        <v>0.96</v>
      </c>
      <c r="AC80" s="19" t="s">
        <v>207</v>
      </c>
      <c r="AD80" s="28" t="s">
        <v>279</v>
      </c>
      <c r="AE80" s="27" t="s">
        <v>350</v>
      </c>
    </row>
    <row r="81" spans="1:31" ht="90" customHeight="1">
      <c r="A81" s="19">
        <v>77</v>
      </c>
      <c r="B81" s="19">
        <v>2024</v>
      </c>
      <c r="C81" s="20" t="s">
        <v>359</v>
      </c>
      <c r="D81" s="19" t="s">
        <v>40</v>
      </c>
      <c r="E81" s="21" t="s">
        <v>41</v>
      </c>
      <c r="F81" s="19" t="s">
        <v>42</v>
      </c>
      <c r="G81" s="19" t="s">
        <v>97</v>
      </c>
      <c r="H81" s="19" t="s">
        <v>360</v>
      </c>
      <c r="I81" s="19" t="s">
        <v>99</v>
      </c>
      <c r="J81" s="19" t="s">
        <v>361</v>
      </c>
      <c r="K81" s="19" t="s">
        <v>139</v>
      </c>
      <c r="L81" s="27" t="s">
        <v>362</v>
      </c>
      <c r="M81" s="20" t="s">
        <v>48</v>
      </c>
      <c r="N81" s="19" t="s">
        <v>150</v>
      </c>
      <c r="O81" s="19" t="s">
        <v>246</v>
      </c>
      <c r="P81" s="19" t="s">
        <v>131</v>
      </c>
      <c r="Q81" s="32">
        <v>15</v>
      </c>
      <c r="R81" s="32">
        <v>15</v>
      </c>
      <c r="S81" s="32">
        <v>0</v>
      </c>
      <c r="T81" s="32">
        <v>0</v>
      </c>
      <c r="U81" s="28" t="s">
        <v>90</v>
      </c>
      <c r="V81" s="27" t="s">
        <v>363</v>
      </c>
      <c r="W81" s="19" t="s">
        <v>361</v>
      </c>
      <c r="X81" s="19">
        <v>2</v>
      </c>
      <c r="Y81" s="19">
        <v>960</v>
      </c>
      <c r="Z81" s="19">
        <v>4200</v>
      </c>
      <c r="AA81" s="19">
        <v>370</v>
      </c>
      <c r="AB81" s="42">
        <v>0.96</v>
      </c>
      <c r="AC81" s="19" t="s">
        <v>53</v>
      </c>
      <c r="AD81" s="28" t="s">
        <v>279</v>
      </c>
      <c r="AE81" s="19" t="s">
        <v>360</v>
      </c>
    </row>
    <row r="82" spans="1:31" ht="90" customHeight="1">
      <c r="A82" s="19">
        <v>78</v>
      </c>
      <c r="B82" s="19">
        <v>2024</v>
      </c>
      <c r="C82" s="20" t="s">
        <v>364</v>
      </c>
      <c r="D82" s="19" t="s">
        <v>40</v>
      </c>
      <c r="E82" s="21" t="s">
        <v>41</v>
      </c>
      <c r="F82" s="19" t="s">
        <v>42</v>
      </c>
      <c r="G82" s="19" t="s">
        <v>97</v>
      </c>
      <c r="H82" s="19" t="s">
        <v>360</v>
      </c>
      <c r="I82" s="19" t="s">
        <v>99</v>
      </c>
      <c r="J82" s="28" t="s">
        <v>365</v>
      </c>
      <c r="K82" s="19" t="s">
        <v>127</v>
      </c>
      <c r="L82" s="27" t="s">
        <v>366</v>
      </c>
      <c r="M82" s="19" t="s">
        <v>128</v>
      </c>
      <c r="N82" s="19" t="s">
        <v>129</v>
      </c>
      <c r="O82" s="19" t="s">
        <v>130</v>
      </c>
      <c r="P82" s="19" t="s">
        <v>131</v>
      </c>
      <c r="Q82" s="32">
        <v>110</v>
      </c>
      <c r="R82" s="32">
        <v>110</v>
      </c>
      <c r="S82" s="32">
        <v>0</v>
      </c>
      <c r="T82" s="32">
        <v>0</v>
      </c>
      <c r="U82" s="28" t="s">
        <v>90</v>
      </c>
      <c r="V82" s="27" t="s">
        <v>363</v>
      </c>
      <c r="W82" s="28" t="s">
        <v>365</v>
      </c>
      <c r="X82" s="19">
        <v>1</v>
      </c>
      <c r="Y82" s="19">
        <v>920</v>
      </c>
      <c r="Z82" s="19">
        <v>4200</v>
      </c>
      <c r="AA82" s="19">
        <v>540</v>
      </c>
      <c r="AB82" s="42">
        <v>0.96</v>
      </c>
      <c r="AC82" s="19" t="s">
        <v>190</v>
      </c>
      <c r="AD82" s="28" t="s">
        <v>279</v>
      </c>
      <c r="AE82" s="19" t="s">
        <v>360</v>
      </c>
    </row>
    <row r="83" spans="1:31" ht="90" customHeight="1">
      <c r="A83" s="19">
        <v>79</v>
      </c>
      <c r="B83" s="19">
        <v>2024</v>
      </c>
      <c r="C83" s="45" t="s">
        <v>367</v>
      </c>
      <c r="D83" s="19" t="s">
        <v>40</v>
      </c>
      <c r="E83" s="21" t="s">
        <v>41</v>
      </c>
      <c r="F83" s="19" t="s">
        <v>42</v>
      </c>
      <c r="G83" s="19" t="s">
        <v>97</v>
      </c>
      <c r="H83" s="19" t="s">
        <v>368</v>
      </c>
      <c r="I83" s="19" t="s">
        <v>99</v>
      </c>
      <c r="J83" s="45" t="s">
        <v>369</v>
      </c>
      <c r="K83" s="28" t="s">
        <v>139</v>
      </c>
      <c r="L83" s="20">
        <v>600</v>
      </c>
      <c r="M83" s="20" t="s">
        <v>48</v>
      </c>
      <c r="N83" s="19" t="s">
        <v>150</v>
      </c>
      <c r="O83" s="19" t="s">
        <v>246</v>
      </c>
      <c r="P83" s="19" t="s">
        <v>131</v>
      </c>
      <c r="Q83" s="32">
        <v>10</v>
      </c>
      <c r="R83" s="32">
        <v>10</v>
      </c>
      <c r="S83" s="32">
        <v>0</v>
      </c>
      <c r="T83" s="32">
        <v>0</v>
      </c>
      <c r="U83" s="28" t="s">
        <v>90</v>
      </c>
      <c r="V83" s="19" t="s">
        <v>370</v>
      </c>
      <c r="W83" s="45" t="s">
        <v>369</v>
      </c>
      <c r="X83" s="20">
        <v>1</v>
      </c>
      <c r="Y83" s="28">
        <v>62</v>
      </c>
      <c r="Z83" s="20">
        <v>290</v>
      </c>
      <c r="AA83" s="28">
        <v>19</v>
      </c>
      <c r="AB83" s="42">
        <v>0.96</v>
      </c>
      <c r="AC83" s="27" t="s">
        <v>53</v>
      </c>
      <c r="AD83" s="28" t="s">
        <v>279</v>
      </c>
      <c r="AE83" s="19" t="s">
        <v>368</v>
      </c>
    </row>
    <row r="84" spans="1:31" ht="90" customHeight="1">
      <c r="A84" s="19">
        <v>80</v>
      </c>
      <c r="B84" s="19">
        <v>2024</v>
      </c>
      <c r="C84" s="19" t="s">
        <v>371</v>
      </c>
      <c r="D84" s="19" t="s">
        <v>40</v>
      </c>
      <c r="E84" s="21" t="s">
        <v>41</v>
      </c>
      <c r="F84" s="19" t="s">
        <v>42</v>
      </c>
      <c r="G84" s="19" t="s">
        <v>97</v>
      </c>
      <c r="H84" s="19" t="s">
        <v>372</v>
      </c>
      <c r="I84" s="19" t="s">
        <v>99</v>
      </c>
      <c r="J84" s="19" t="s">
        <v>373</v>
      </c>
      <c r="K84" s="19" t="s">
        <v>139</v>
      </c>
      <c r="L84" s="19">
        <v>1500</v>
      </c>
      <c r="M84" s="19" t="s">
        <v>128</v>
      </c>
      <c r="N84" s="19" t="s">
        <v>129</v>
      </c>
      <c r="O84" s="19" t="s">
        <v>130</v>
      </c>
      <c r="P84" s="19" t="s">
        <v>131</v>
      </c>
      <c r="Q84" s="32">
        <v>74</v>
      </c>
      <c r="R84" s="32">
        <v>74</v>
      </c>
      <c r="S84" s="32">
        <v>0</v>
      </c>
      <c r="T84" s="32">
        <v>0</v>
      </c>
      <c r="U84" s="28" t="s">
        <v>90</v>
      </c>
      <c r="V84" s="19" t="s">
        <v>374</v>
      </c>
      <c r="W84" s="19" t="s">
        <v>373</v>
      </c>
      <c r="X84" s="19">
        <v>1</v>
      </c>
      <c r="Y84" s="19">
        <v>379</v>
      </c>
      <c r="Z84" s="19">
        <v>1577</v>
      </c>
      <c r="AA84" s="19">
        <v>399</v>
      </c>
      <c r="AB84" s="42">
        <v>0.96</v>
      </c>
      <c r="AC84" s="19" t="s">
        <v>190</v>
      </c>
      <c r="AD84" s="28" t="s">
        <v>279</v>
      </c>
      <c r="AE84" s="19" t="s">
        <v>372</v>
      </c>
    </row>
    <row r="85" spans="1:31" ht="90" customHeight="1">
      <c r="A85" s="19">
        <v>81</v>
      </c>
      <c r="B85" s="19">
        <v>2024</v>
      </c>
      <c r="C85" s="19" t="s">
        <v>375</v>
      </c>
      <c r="D85" s="26" t="s">
        <v>40</v>
      </c>
      <c r="E85" s="21" t="s">
        <v>41</v>
      </c>
      <c r="F85" s="19" t="s">
        <v>42</v>
      </c>
      <c r="G85" s="28" t="s">
        <v>97</v>
      </c>
      <c r="H85" s="28" t="s">
        <v>98</v>
      </c>
      <c r="I85" s="19" t="s">
        <v>99</v>
      </c>
      <c r="J85" s="26" t="s">
        <v>376</v>
      </c>
      <c r="K85" s="26" t="s">
        <v>127</v>
      </c>
      <c r="L85" s="26">
        <v>5250</v>
      </c>
      <c r="M85" s="19" t="s">
        <v>128</v>
      </c>
      <c r="N85" s="19" t="s">
        <v>129</v>
      </c>
      <c r="O85" s="19" t="s">
        <v>130</v>
      </c>
      <c r="P85" s="19" t="s">
        <v>131</v>
      </c>
      <c r="Q85" s="40">
        <v>15</v>
      </c>
      <c r="R85" s="40">
        <v>15</v>
      </c>
      <c r="S85" s="32">
        <v>0</v>
      </c>
      <c r="T85" s="32">
        <v>0</v>
      </c>
      <c r="U85" s="28" t="s">
        <v>90</v>
      </c>
      <c r="V85" s="27" t="s">
        <v>377</v>
      </c>
      <c r="W85" s="26" t="s">
        <v>376</v>
      </c>
      <c r="X85" s="41">
        <v>1</v>
      </c>
      <c r="Y85" s="41">
        <v>68</v>
      </c>
      <c r="Z85" s="41">
        <v>138</v>
      </c>
      <c r="AA85" s="41">
        <v>135</v>
      </c>
      <c r="AB85" s="42">
        <v>0.96</v>
      </c>
      <c r="AC85" s="19" t="s">
        <v>190</v>
      </c>
      <c r="AD85" s="28" t="s">
        <v>279</v>
      </c>
      <c r="AE85" s="28" t="s">
        <v>98</v>
      </c>
    </row>
    <row r="86" spans="1:31" ht="90" customHeight="1">
      <c r="A86" s="19">
        <v>82</v>
      </c>
      <c r="B86" s="26">
        <v>2024</v>
      </c>
      <c r="C86" s="38" t="s">
        <v>378</v>
      </c>
      <c r="D86" s="38" t="s">
        <v>40</v>
      </c>
      <c r="E86" s="27" t="s">
        <v>41</v>
      </c>
      <c r="F86" s="38" t="s">
        <v>42</v>
      </c>
      <c r="G86" s="38" t="s">
        <v>97</v>
      </c>
      <c r="H86" s="38" t="s">
        <v>275</v>
      </c>
      <c r="I86" s="38" t="s">
        <v>137</v>
      </c>
      <c r="J86" s="38" t="s">
        <v>379</v>
      </c>
      <c r="K86" s="38" t="s">
        <v>127</v>
      </c>
      <c r="L86" s="38">
        <v>1300</v>
      </c>
      <c r="M86" s="38" t="s">
        <v>48</v>
      </c>
      <c r="N86" s="38" t="s">
        <v>150</v>
      </c>
      <c r="O86" s="38" t="s">
        <v>151</v>
      </c>
      <c r="P86" s="38" t="s">
        <v>51</v>
      </c>
      <c r="Q86" s="37">
        <v>105</v>
      </c>
      <c r="R86" s="37">
        <v>105</v>
      </c>
      <c r="S86" s="37">
        <v>0</v>
      </c>
      <c r="T86" s="37">
        <v>0</v>
      </c>
      <c r="U86" s="38" t="s">
        <v>90</v>
      </c>
      <c r="V86" s="38" t="s">
        <v>380</v>
      </c>
      <c r="W86" s="38" t="s">
        <v>379</v>
      </c>
      <c r="X86" s="38">
        <v>1</v>
      </c>
      <c r="Y86" s="38">
        <v>102</v>
      </c>
      <c r="Z86" s="38">
        <v>426</v>
      </c>
      <c r="AA86" s="38">
        <v>55</v>
      </c>
      <c r="AB86" s="42">
        <v>0.96</v>
      </c>
      <c r="AC86" s="38" t="s">
        <v>53</v>
      </c>
      <c r="AD86" s="38" t="s">
        <v>279</v>
      </c>
      <c r="AE86" s="38" t="s">
        <v>275</v>
      </c>
    </row>
    <row r="87" spans="1:31" ht="90" customHeight="1">
      <c r="A87" s="19">
        <v>83</v>
      </c>
      <c r="B87" s="46">
        <v>2024</v>
      </c>
      <c r="C87" s="38" t="s">
        <v>381</v>
      </c>
      <c r="D87" s="26" t="s">
        <v>40</v>
      </c>
      <c r="E87" s="27" t="s">
        <v>41</v>
      </c>
      <c r="F87" s="19" t="s">
        <v>42</v>
      </c>
      <c r="G87" s="28" t="s">
        <v>97</v>
      </c>
      <c r="H87" s="28" t="s">
        <v>287</v>
      </c>
      <c r="I87" s="19" t="s">
        <v>137</v>
      </c>
      <c r="J87" s="48" t="s">
        <v>382</v>
      </c>
      <c r="K87" s="46" t="s">
        <v>206</v>
      </c>
      <c r="L87" s="46">
        <v>1</v>
      </c>
      <c r="M87" s="48" t="s">
        <v>48</v>
      </c>
      <c r="N87" s="48" t="s">
        <v>150</v>
      </c>
      <c r="O87" s="48" t="s">
        <v>151</v>
      </c>
      <c r="P87" s="46" t="s">
        <v>51</v>
      </c>
      <c r="Q87" s="52">
        <v>30</v>
      </c>
      <c r="R87" s="52">
        <v>30</v>
      </c>
      <c r="S87" s="52">
        <v>0</v>
      </c>
      <c r="T87" s="52">
        <v>0</v>
      </c>
      <c r="U87" s="28" t="s">
        <v>90</v>
      </c>
      <c r="V87" s="39" t="s">
        <v>383</v>
      </c>
      <c r="W87" s="53" t="s">
        <v>384</v>
      </c>
      <c r="X87" s="41">
        <v>1</v>
      </c>
      <c r="Y87" s="41">
        <v>28</v>
      </c>
      <c r="Z87" s="41">
        <v>152</v>
      </c>
      <c r="AA87" s="41">
        <v>19</v>
      </c>
      <c r="AB87" s="42">
        <v>0.96</v>
      </c>
      <c r="AC87" s="28" t="s">
        <v>53</v>
      </c>
      <c r="AD87" s="28" t="s">
        <v>279</v>
      </c>
      <c r="AE87" s="41" t="s">
        <v>287</v>
      </c>
    </row>
    <row r="88" spans="1:31" ht="90" customHeight="1">
      <c r="A88" s="19">
        <v>84</v>
      </c>
      <c r="B88" s="38">
        <v>2024</v>
      </c>
      <c r="C88" s="38" t="s">
        <v>385</v>
      </c>
      <c r="D88" s="38" t="s">
        <v>40</v>
      </c>
      <c r="E88" s="27" t="s">
        <v>41</v>
      </c>
      <c r="F88" s="38" t="s">
        <v>42</v>
      </c>
      <c r="G88" s="38" t="s">
        <v>97</v>
      </c>
      <c r="H88" s="38" t="s">
        <v>372</v>
      </c>
      <c r="I88" s="38" t="s">
        <v>99</v>
      </c>
      <c r="J88" s="38" t="s">
        <v>386</v>
      </c>
      <c r="K88" s="38" t="s">
        <v>139</v>
      </c>
      <c r="L88" s="38">
        <v>100</v>
      </c>
      <c r="M88" s="38" t="s">
        <v>128</v>
      </c>
      <c r="N88" s="38" t="s">
        <v>129</v>
      </c>
      <c r="O88" s="38" t="s">
        <v>194</v>
      </c>
      <c r="P88" s="38" t="s">
        <v>131</v>
      </c>
      <c r="Q88" s="37">
        <v>20</v>
      </c>
      <c r="R88" s="37">
        <v>20</v>
      </c>
      <c r="S88" s="37">
        <v>0</v>
      </c>
      <c r="T88" s="37">
        <v>0</v>
      </c>
      <c r="U88" s="38" t="s">
        <v>90</v>
      </c>
      <c r="V88" s="38" t="s">
        <v>387</v>
      </c>
      <c r="W88" s="38" t="s">
        <v>386</v>
      </c>
      <c r="X88" s="38">
        <v>1</v>
      </c>
      <c r="Y88" s="38">
        <v>241</v>
      </c>
      <c r="Z88" s="38">
        <v>846</v>
      </c>
      <c r="AA88" s="38">
        <v>264</v>
      </c>
      <c r="AB88" s="42">
        <v>0.96</v>
      </c>
      <c r="AC88" s="38" t="s">
        <v>207</v>
      </c>
      <c r="AD88" s="28" t="s">
        <v>279</v>
      </c>
      <c r="AE88" s="38" t="s">
        <v>372</v>
      </c>
    </row>
    <row r="89" spans="1:31" ht="90" customHeight="1">
      <c r="A89" s="19">
        <v>85</v>
      </c>
      <c r="B89" s="19">
        <v>2024</v>
      </c>
      <c r="C89" s="19" t="s">
        <v>388</v>
      </c>
      <c r="D89" s="19" t="s">
        <v>40</v>
      </c>
      <c r="E89" s="27" t="s">
        <v>41</v>
      </c>
      <c r="F89" s="19" t="s">
        <v>42</v>
      </c>
      <c r="G89" s="19" t="s">
        <v>97</v>
      </c>
      <c r="H89" s="19" t="s">
        <v>389</v>
      </c>
      <c r="I89" s="19" t="s">
        <v>99</v>
      </c>
      <c r="J89" s="19" t="s">
        <v>390</v>
      </c>
      <c r="K89" s="49" t="s">
        <v>139</v>
      </c>
      <c r="L89" s="19">
        <v>2400</v>
      </c>
      <c r="M89" s="38" t="s">
        <v>128</v>
      </c>
      <c r="N89" s="19" t="s">
        <v>129</v>
      </c>
      <c r="O89" s="19" t="s">
        <v>130</v>
      </c>
      <c r="P89" s="19" t="s">
        <v>131</v>
      </c>
      <c r="Q89" s="32">
        <v>126</v>
      </c>
      <c r="R89" s="32">
        <v>126</v>
      </c>
      <c r="S89" s="37">
        <v>0</v>
      </c>
      <c r="T89" s="32">
        <v>0</v>
      </c>
      <c r="U89" s="38" t="s">
        <v>90</v>
      </c>
      <c r="V89" s="28" t="s">
        <v>391</v>
      </c>
      <c r="W89" s="19" t="s">
        <v>390</v>
      </c>
      <c r="X89" s="28">
        <v>1</v>
      </c>
      <c r="Y89" s="20">
        <v>39</v>
      </c>
      <c r="Z89" s="20">
        <v>156</v>
      </c>
      <c r="AA89" s="19">
        <v>29</v>
      </c>
      <c r="AB89" s="42">
        <v>0.96</v>
      </c>
      <c r="AC89" s="19" t="s">
        <v>190</v>
      </c>
      <c r="AD89" s="28" t="s">
        <v>279</v>
      </c>
      <c r="AE89" s="46" t="s">
        <v>389</v>
      </c>
    </row>
    <row r="90" spans="1:31" ht="90" customHeight="1">
      <c r="A90" s="19">
        <v>86</v>
      </c>
      <c r="B90" s="22">
        <v>2024</v>
      </c>
      <c r="C90" s="22" t="s">
        <v>392</v>
      </c>
      <c r="D90" s="22" t="s">
        <v>40</v>
      </c>
      <c r="E90" s="22" t="s">
        <v>41</v>
      </c>
      <c r="F90" s="22" t="s">
        <v>42</v>
      </c>
      <c r="G90" s="22" t="s">
        <v>97</v>
      </c>
      <c r="H90" s="22" t="s">
        <v>275</v>
      </c>
      <c r="I90" s="22" t="s">
        <v>393</v>
      </c>
      <c r="J90" s="29" t="s">
        <v>394</v>
      </c>
      <c r="K90" s="29" t="s">
        <v>127</v>
      </c>
      <c r="L90" s="25">
        <v>900</v>
      </c>
      <c r="M90" s="22" t="s">
        <v>128</v>
      </c>
      <c r="N90" s="22" t="s">
        <v>200</v>
      </c>
      <c r="O90" s="22" t="s">
        <v>201</v>
      </c>
      <c r="P90" s="22" t="s">
        <v>131</v>
      </c>
      <c r="Q90" s="29">
        <v>30</v>
      </c>
      <c r="R90" s="29">
        <v>30</v>
      </c>
      <c r="S90" s="29">
        <v>0</v>
      </c>
      <c r="T90" s="29">
        <v>0</v>
      </c>
      <c r="U90" s="29" t="s">
        <v>90</v>
      </c>
      <c r="V90" s="25" t="s">
        <v>189</v>
      </c>
      <c r="W90" s="29" t="s">
        <v>395</v>
      </c>
      <c r="X90" s="29">
        <v>1</v>
      </c>
      <c r="Y90" s="25">
        <v>33</v>
      </c>
      <c r="Z90" s="25">
        <v>86</v>
      </c>
      <c r="AA90" s="25">
        <v>5</v>
      </c>
      <c r="AB90" s="42">
        <v>0.96</v>
      </c>
      <c r="AC90" s="29" t="s">
        <v>53</v>
      </c>
      <c r="AD90" s="29" t="s">
        <v>279</v>
      </c>
      <c r="AE90" s="29" t="s">
        <v>275</v>
      </c>
    </row>
    <row r="91" spans="1:31" ht="90" customHeight="1">
      <c r="A91" s="19">
        <v>87</v>
      </c>
      <c r="B91" s="22">
        <v>2024</v>
      </c>
      <c r="C91" s="22" t="s">
        <v>396</v>
      </c>
      <c r="D91" s="22" t="s">
        <v>40</v>
      </c>
      <c r="E91" s="22" t="s">
        <v>41</v>
      </c>
      <c r="F91" s="22" t="s">
        <v>42</v>
      </c>
      <c r="G91" s="22" t="s">
        <v>97</v>
      </c>
      <c r="H91" s="22" t="s">
        <v>275</v>
      </c>
      <c r="I91" s="22" t="s">
        <v>393</v>
      </c>
      <c r="J91" s="22" t="s">
        <v>397</v>
      </c>
      <c r="K91" s="29" t="s">
        <v>127</v>
      </c>
      <c r="L91" s="22">
        <v>800</v>
      </c>
      <c r="M91" s="22" t="s">
        <v>128</v>
      </c>
      <c r="N91" s="22" t="s">
        <v>200</v>
      </c>
      <c r="O91" s="22" t="s">
        <v>201</v>
      </c>
      <c r="P91" s="22" t="s">
        <v>131</v>
      </c>
      <c r="Q91" s="29">
        <v>30</v>
      </c>
      <c r="R91" s="29">
        <v>30</v>
      </c>
      <c r="S91" s="29">
        <v>0</v>
      </c>
      <c r="T91" s="29">
        <v>0</v>
      </c>
      <c r="U91" s="29" t="s">
        <v>90</v>
      </c>
      <c r="V91" s="25" t="s">
        <v>189</v>
      </c>
      <c r="W91" s="22" t="s">
        <v>398</v>
      </c>
      <c r="X91" s="29">
        <v>1</v>
      </c>
      <c r="Y91" s="29">
        <v>41</v>
      </c>
      <c r="Z91" s="29">
        <v>175</v>
      </c>
      <c r="AA91" s="29">
        <v>8</v>
      </c>
      <c r="AB91" s="42">
        <v>0.96</v>
      </c>
      <c r="AC91" s="29" t="s">
        <v>53</v>
      </c>
      <c r="AD91" s="29" t="s">
        <v>279</v>
      </c>
      <c r="AE91" s="29" t="s">
        <v>275</v>
      </c>
    </row>
    <row r="92" spans="1:31" ht="90" customHeight="1">
      <c r="A92" s="19">
        <v>88</v>
      </c>
      <c r="B92" s="22">
        <v>2024</v>
      </c>
      <c r="C92" s="22" t="s">
        <v>399</v>
      </c>
      <c r="D92" s="22" t="s">
        <v>40</v>
      </c>
      <c r="E92" s="22" t="s">
        <v>41</v>
      </c>
      <c r="F92" s="22" t="s">
        <v>42</v>
      </c>
      <c r="G92" s="22" t="s">
        <v>97</v>
      </c>
      <c r="H92" s="22" t="s">
        <v>275</v>
      </c>
      <c r="I92" s="22" t="s">
        <v>393</v>
      </c>
      <c r="J92" s="22" t="s">
        <v>397</v>
      </c>
      <c r="K92" s="29" t="s">
        <v>127</v>
      </c>
      <c r="L92" s="22">
        <v>800</v>
      </c>
      <c r="M92" s="22" t="s">
        <v>128</v>
      </c>
      <c r="N92" s="22" t="s">
        <v>200</v>
      </c>
      <c r="O92" s="22" t="s">
        <v>201</v>
      </c>
      <c r="P92" s="22" t="s">
        <v>131</v>
      </c>
      <c r="Q92" s="29">
        <v>30</v>
      </c>
      <c r="R92" s="29">
        <v>30</v>
      </c>
      <c r="S92" s="29">
        <v>0</v>
      </c>
      <c r="T92" s="29">
        <v>0</v>
      </c>
      <c r="U92" s="29" t="s">
        <v>90</v>
      </c>
      <c r="V92" s="25" t="s">
        <v>189</v>
      </c>
      <c r="W92" s="22" t="s">
        <v>398</v>
      </c>
      <c r="X92" s="29">
        <v>1</v>
      </c>
      <c r="Y92" s="29">
        <v>39</v>
      </c>
      <c r="Z92" s="29">
        <v>125</v>
      </c>
      <c r="AA92" s="29">
        <v>7</v>
      </c>
      <c r="AB92" s="42">
        <v>0.96</v>
      </c>
      <c r="AC92" s="29" t="s">
        <v>53</v>
      </c>
      <c r="AD92" s="29" t="s">
        <v>279</v>
      </c>
      <c r="AE92" s="29" t="s">
        <v>275</v>
      </c>
    </row>
    <row r="93" spans="1:31" ht="90" customHeight="1">
      <c r="A93" s="19">
        <v>89</v>
      </c>
      <c r="B93" s="22">
        <v>2024</v>
      </c>
      <c r="C93" s="22" t="s">
        <v>400</v>
      </c>
      <c r="D93" s="22" t="s">
        <v>40</v>
      </c>
      <c r="E93" s="22" t="s">
        <v>41</v>
      </c>
      <c r="F93" s="22" t="s">
        <v>42</v>
      </c>
      <c r="G93" s="22" t="s">
        <v>97</v>
      </c>
      <c r="H93" s="22" t="s">
        <v>294</v>
      </c>
      <c r="I93" s="22" t="s">
        <v>393</v>
      </c>
      <c r="J93" s="22" t="s">
        <v>401</v>
      </c>
      <c r="K93" s="29" t="s">
        <v>127</v>
      </c>
      <c r="L93" s="22">
        <v>400</v>
      </c>
      <c r="M93" s="22" t="s">
        <v>128</v>
      </c>
      <c r="N93" s="22" t="s">
        <v>200</v>
      </c>
      <c r="O93" s="22" t="s">
        <v>201</v>
      </c>
      <c r="P93" s="22" t="s">
        <v>131</v>
      </c>
      <c r="Q93" s="29">
        <v>30</v>
      </c>
      <c r="R93" s="29">
        <v>30</v>
      </c>
      <c r="S93" s="29">
        <v>0</v>
      </c>
      <c r="T93" s="29">
        <v>0</v>
      </c>
      <c r="U93" s="29" t="s">
        <v>90</v>
      </c>
      <c r="V93" s="25" t="s">
        <v>189</v>
      </c>
      <c r="W93" s="22" t="s">
        <v>402</v>
      </c>
      <c r="X93" s="29">
        <v>1</v>
      </c>
      <c r="Y93" s="29">
        <v>36</v>
      </c>
      <c r="Z93" s="29">
        <v>140</v>
      </c>
      <c r="AA93" s="29">
        <v>4</v>
      </c>
      <c r="AB93" s="42">
        <v>0.96</v>
      </c>
      <c r="AC93" s="29" t="s">
        <v>53</v>
      </c>
      <c r="AD93" s="29" t="s">
        <v>279</v>
      </c>
      <c r="AE93" s="29" t="s">
        <v>294</v>
      </c>
    </row>
    <row r="94" spans="1:31" ht="90" customHeight="1">
      <c r="A94" s="19">
        <v>90</v>
      </c>
      <c r="B94" s="22">
        <v>2024</v>
      </c>
      <c r="C94" s="22" t="s">
        <v>403</v>
      </c>
      <c r="D94" s="22" t="s">
        <v>40</v>
      </c>
      <c r="E94" s="22" t="s">
        <v>41</v>
      </c>
      <c r="F94" s="22" t="s">
        <v>42</v>
      </c>
      <c r="G94" s="22" t="s">
        <v>97</v>
      </c>
      <c r="H94" s="22" t="s">
        <v>294</v>
      </c>
      <c r="I94" s="22" t="s">
        <v>393</v>
      </c>
      <c r="J94" s="22" t="s">
        <v>404</v>
      </c>
      <c r="K94" s="29" t="s">
        <v>127</v>
      </c>
      <c r="L94" s="22">
        <v>260</v>
      </c>
      <c r="M94" s="22" t="s">
        <v>128</v>
      </c>
      <c r="N94" s="22" t="s">
        <v>200</v>
      </c>
      <c r="O94" s="22" t="s">
        <v>201</v>
      </c>
      <c r="P94" s="22" t="s">
        <v>131</v>
      </c>
      <c r="Q94" s="29">
        <v>30</v>
      </c>
      <c r="R94" s="29">
        <v>30</v>
      </c>
      <c r="S94" s="29">
        <v>0</v>
      </c>
      <c r="T94" s="29">
        <v>0</v>
      </c>
      <c r="U94" s="29" t="s">
        <v>90</v>
      </c>
      <c r="V94" s="25" t="s">
        <v>189</v>
      </c>
      <c r="W94" s="22" t="s">
        <v>405</v>
      </c>
      <c r="X94" s="29">
        <v>1</v>
      </c>
      <c r="Y94" s="29">
        <v>68</v>
      </c>
      <c r="Z94" s="29">
        <v>316</v>
      </c>
      <c r="AA94" s="29">
        <v>17</v>
      </c>
      <c r="AB94" s="42">
        <v>0.96</v>
      </c>
      <c r="AC94" s="29" t="s">
        <v>53</v>
      </c>
      <c r="AD94" s="29" t="s">
        <v>279</v>
      </c>
      <c r="AE94" s="29" t="s">
        <v>294</v>
      </c>
    </row>
    <row r="95" spans="1:31" ht="90" customHeight="1">
      <c r="A95" s="19">
        <v>91</v>
      </c>
      <c r="B95" s="22">
        <v>2024</v>
      </c>
      <c r="C95" s="22" t="s">
        <v>406</v>
      </c>
      <c r="D95" s="22" t="s">
        <v>40</v>
      </c>
      <c r="E95" s="22" t="s">
        <v>41</v>
      </c>
      <c r="F95" s="22" t="s">
        <v>42</v>
      </c>
      <c r="G95" s="22" t="s">
        <v>97</v>
      </c>
      <c r="H95" s="22" t="s">
        <v>275</v>
      </c>
      <c r="I95" s="22" t="s">
        <v>393</v>
      </c>
      <c r="J95" s="22" t="s">
        <v>407</v>
      </c>
      <c r="K95" s="22" t="s">
        <v>193</v>
      </c>
      <c r="L95" s="22">
        <v>500</v>
      </c>
      <c r="M95" s="22" t="s">
        <v>128</v>
      </c>
      <c r="N95" s="22" t="s">
        <v>200</v>
      </c>
      <c r="O95" s="22" t="s">
        <v>201</v>
      </c>
      <c r="P95" s="22" t="s">
        <v>131</v>
      </c>
      <c r="Q95" s="29">
        <v>20</v>
      </c>
      <c r="R95" s="29">
        <v>20</v>
      </c>
      <c r="S95" s="29">
        <v>0</v>
      </c>
      <c r="T95" s="29">
        <v>0</v>
      </c>
      <c r="U95" s="29" t="s">
        <v>90</v>
      </c>
      <c r="V95" s="25" t="s">
        <v>189</v>
      </c>
      <c r="W95" s="22" t="s">
        <v>408</v>
      </c>
      <c r="X95" s="29">
        <v>1</v>
      </c>
      <c r="Y95" s="29">
        <v>41</v>
      </c>
      <c r="Z95" s="29">
        <v>148</v>
      </c>
      <c r="AA95" s="29">
        <v>16</v>
      </c>
      <c r="AB95" s="42">
        <v>0.96</v>
      </c>
      <c r="AC95" s="29" t="s">
        <v>53</v>
      </c>
      <c r="AD95" s="29" t="s">
        <v>279</v>
      </c>
      <c r="AE95" s="29" t="s">
        <v>275</v>
      </c>
    </row>
    <row r="96" spans="1:31" ht="90" customHeight="1">
      <c r="A96" s="19">
        <v>92</v>
      </c>
      <c r="B96" s="22">
        <v>2024</v>
      </c>
      <c r="C96" s="22" t="s">
        <v>409</v>
      </c>
      <c r="D96" s="22" t="s">
        <v>40</v>
      </c>
      <c r="E96" s="22" t="s">
        <v>41</v>
      </c>
      <c r="F96" s="22" t="s">
        <v>42</v>
      </c>
      <c r="G96" s="22" t="s">
        <v>97</v>
      </c>
      <c r="H96" s="22" t="s">
        <v>275</v>
      </c>
      <c r="I96" s="22" t="s">
        <v>393</v>
      </c>
      <c r="J96" s="22" t="s">
        <v>410</v>
      </c>
      <c r="K96" s="29" t="s">
        <v>127</v>
      </c>
      <c r="L96" s="22">
        <v>500</v>
      </c>
      <c r="M96" s="22" t="s">
        <v>128</v>
      </c>
      <c r="N96" s="22" t="s">
        <v>200</v>
      </c>
      <c r="O96" s="22" t="s">
        <v>201</v>
      </c>
      <c r="P96" s="22" t="s">
        <v>131</v>
      </c>
      <c r="Q96" s="29">
        <v>20</v>
      </c>
      <c r="R96" s="29">
        <v>20</v>
      </c>
      <c r="S96" s="29">
        <v>0</v>
      </c>
      <c r="T96" s="29">
        <v>0</v>
      </c>
      <c r="U96" s="29" t="s">
        <v>90</v>
      </c>
      <c r="V96" s="25" t="s">
        <v>189</v>
      </c>
      <c r="W96" s="22" t="s">
        <v>411</v>
      </c>
      <c r="X96" s="29">
        <v>1</v>
      </c>
      <c r="Y96" s="29">
        <v>39</v>
      </c>
      <c r="Z96" s="29">
        <v>137</v>
      </c>
      <c r="AA96" s="29">
        <v>22</v>
      </c>
      <c r="AB96" s="42">
        <v>0.96</v>
      </c>
      <c r="AC96" s="29" t="s">
        <v>53</v>
      </c>
      <c r="AD96" s="29" t="s">
        <v>279</v>
      </c>
      <c r="AE96" s="29" t="s">
        <v>275</v>
      </c>
    </row>
    <row r="97" spans="1:31" ht="90" customHeight="1">
      <c r="A97" s="19">
        <v>93</v>
      </c>
      <c r="B97" s="22">
        <v>2024</v>
      </c>
      <c r="C97" s="22" t="s">
        <v>412</v>
      </c>
      <c r="D97" s="22" t="s">
        <v>40</v>
      </c>
      <c r="E97" s="22" t="s">
        <v>41</v>
      </c>
      <c r="F97" s="22" t="s">
        <v>42</v>
      </c>
      <c r="G97" s="22" t="s">
        <v>97</v>
      </c>
      <c r="H97" s="22" t="s">
        <v>294</v>
      </c>
      <c r="I97" s="22" t="s">
        <v>393</v>
      </c>
      <c r="J97" s="22" t="s">
        <v>413</v>
      </c>
      <c r="K97" s="29" t="s">
        <v>127</v>
      </c>
      <c r="L97" s="22">
        <v>150</v>
      </c>
      <c r="M97" s="22" t="s">
        <v>128</v>
      </c>
      <c r="N97" s="22" t="s">
        <v>200</v>
      </c>
      <c r="O97" s="22" t="s">
        <v>201</v>
      </c>
      <c r="P97" s="22" t="s">
        <v>131</v>
      </c>
      <c r="Q97" s="29">
        <v>20</v>
      </c>
      <c r="R97" s="29">
        <v>20</v>
      </c>
      <c r="S97" s="29">
        <v>0</v>
      </c>
      <c r="T97" s="29">
        <v>0</v>
      </c>
      <c r="U97" s="29" t="s">
        <v>90</v>
      </c>
      <c r="V97" s="25" t="s">
        <v>189</v>
      </c>
      <c r="W97" s="22" t="s">
        <v>414</v>
      </c>
      <c r="X97" s="29">
        <v>1</v>
      </c>
      <c r="Y97" s="29">
        <v>88</v>
      </c>
      <c r="Z97" s="29">
        <v>425</v>
      </c>
      <c r="AA97" s="29">
        <v>13</v>
      </c>
      <c r="AB97" s="42">
        <v>0.96</v>
      </c>
      <c r="AC97" s="29" t="s">
        <v>53</v>
      </c>
      <c r="AD97" s="29" t="s">
        <v>279</v>
      </c>
      <c r="AE97" s="29" t="s">
        <v>294</v>
      </c>
    </row>
    <row r="98" spans="1:31" ht="90" customHeight="1">
      <c r="A98" s="19">
        <v>94</v>
      </c>
      <c r="B98" s="19">
        <v>2024</v>
      </c>
      <c r="C98" s="19" t="s">
        <v>415</v>
      </c>
      <c r="D98" s="19" t="s">
        <v>40</v>
      </c>
      <c r="E98" s="21" t="s">
        <v>41</v>
      </c>
      <c r="F98" s="19" t="s">
        <v>42</v>
      </c>
      <c r="G98" s="19" t="s">
        <v>416</v>
      </c>
      <c r="H98" s="19" t="s">
        <v>417</v>
      </c>
      <c r="I98" s="19" t="s">
        <v>99</v>
      </c>
      <c r="J98" s="28" t="s">
        <v>418</v>
      </c>
      <c r="K98" s="28" t="s">
        <v>87</v>
      </c>
      <c r="L98" s="27" t="s">
        <v>326</v>
      </c>
      <c r="M98" s="20" t="s">
        <v>48</v>
      </c>
      <c r="N98" s="19" t="s">
        <v>88</v>
      </c>
      <c r="O98" s="19" t="s">
        <v>146</v>
      </c>
      <c r="P98" s="19" t="s">
        <v>51</v>
      </c>
      <c r="Q98" s="32">
        <v>60</v>
      </c>
      <c r="R98" s="32">
        <v>60</v>
      </c>
      <c r="S98" s="32">
        <v>0</v>
      </c>
      <c r="T98" s="32">
        <v>0</v>
      </c>
      <c r="U98" s="19" t="s">
        <v>90</v>
      </c>
      <c r="V98" s="28" t="s">
        <v>419</v>
      </c>
      <c r="W98" s="28" t="s">
        <v>418</v>
      </c>
      <c r="X98" s="28">
        <v>1</v>
      </c>
      <c r="Y98" s="20">
        <v>29</v>
      </c>
      <c r="Z98" s="20">
        <v>115</v>
      </c>
      <c r="AA98" s="19">
        <v>10</v>
      </c>
      <c r="AB98" s="42">
        <v>0.96</v>
      </c>
      <c r="AC98" s="19" t="s">
        <v>53</v>
      </c>
      <c r="AD98" s="19" t="s">
        <v>420</v>
      </c>
      <c r="AE98" s="19" t="s">
        <v>417</v>
      </c>
    </row>
    <row r="99" spans="1:31" ht="90" customHeight="1">
      <c r="A99" s="19">
        <v>95</v>
      </c>
      <c r="B99" s="19">
        <v>2024</v>
      </c>
      <c r="C99" s="19" t="s">
        <v>421</v>
      </c>
      <c r="D99" s="19" t="s">
        <v>40</v>
      </c>
      <c r="E99" s="21" t="s">
        <v>41</v>
      </c>
      <c r="F99" s="19" t="s">
        <v>42</v>
      </c>
      <c r="G99" s="19" t="s">
        <v>416</v>
      </c>
      <c r="H99" s="19" t="s">
        <v>417</v>
      </c>
      <c r="I99" s="19" t="s">
        <v>99</v>
      </c>
      <c r="J99" s="28" t="s">
        <v>422</v>
      </c>
      <c r="K99" s="28" t="s">
        <v>127</v>
      </c>
      <c r="L99" s="27">
        <v>500</v>
      </c>
      <c r="M99" s="19" t="s">
        <v>128</v>
      </c>
      <c r="N99" s="19" t="s">
        <v>200</v>
      </c>
      <c r="O99" s="19" t="s">
        <v>201</v>
      </c>
      <c r="P99" s="19" t="s">
        <v>131</v>
      </c>
      <c r="Q99" s="32">
        <v>35</v>
      </c>
      <c r="R99" s="32">
        <v>0</v>
      </c>
      <c r="S99" s="32">
        <v>0</v>
      </c>
      <c r="T99" s="32">
        <v>35</v>
      </c>
      <c r="U99" s="19" t="s">
        <v>90</v>
      </c>
      <c r="V99" s="28" t="s">
        <v>423</v>
      </c>
      <c r="W99" s="28" t="s">
        <v>424</v>
      </c>
      <c r="X99" s="28">
        <v>2</v>
      </c>
      <c r="Y99" s="20">
        <v>44</v>
      </c>
      <c r="Z99" s="20">
        <v>169</v>
      </c>
      <c r="AA99" s="19">
        <v>10</v>
      </c>
      <c r="AB99" s="42">
        <v>0.96</v>
      </c>
      <c r="AC99" s="19" t="s">
        <v>53</v>
      </c>
      <c r="AD99" s="19" t="s">
        <v>420</v>
      </c>
      <c r="AE99" s="19" t="s">
        <v>417</v>
      </c>
    </row>
    <row r="100" spans="1:31" ht="90" customHeight="1">
      <c r="A100" s="19">
        <v>96</v>
      </c>
      <c r="B100" s="19">
        <v>2024</v>
      </c>
      <c r="C100" s="19" t="s">
        <v>425</v>
      </c>
      <c r="D100" s="19" t="s">
        <v>40</v>
      </c>
      <c r="E100" s="21" t="s">
        <v>41</v>
      </c>
      <c r="F100" s="19" t="s">
        <v>42</v>
      </c>
      <c r="G100" s="19" t="s">
        <v>416</v>
      </c>
      <c r="H100" s="19" t="s">
        <v>417</v>
      </c>
      <c r="I100" s="19" t="s">
        <v>99</v>
      </c>
      <c r="J100" s="28" t="s">
        <v>426</v>
      </c>
      <c r="K100" s="28" t="s">
        <v>139</v>
      </c>
      <c r="L100" s="27" t="s">
        <v>427</v>
      </c>
      <c r="M100" s="19" t="s">
        <v>128</v>
      </c>
      <c r="N100" s="19" t="s">
        <v>129</v>
      </c>
      <c r="O100" s="19" t="s">
        <v>130</v>
      </c>
      <c r="P100" s="19" t="s">
        <v>131</v>
      </c>
      <c r="Q100" s="32">
        <v>35</v>
      </c>
      <c r="R100" s="32">
        <v>35</v>
      </c>
      <c r="S100" s="32">
        <v>0</v>
      </c>
      <c r="T100" s="32">
        <v>0</v>
      </c>
      <c r="U100" s="19" t="s">
        <v>90</v>
      </c>
      <c r="V100" s="28" t="s">
        <v>423</v>
      </c>
      <c r="W100" s="28" t="s">
        <v>428</v>
      </c>
      <c r="X100" s="28">
        <v>1</v>
      </c>
      <c r="Y100" s="20">
        <v>7</v>
      </c>
      <c r="Z100" s="20">
        <v>26</v>
      </c>
      <c r="AA100" s="19">
        <v>10</v>
      </c>
      <c r="AB100" s="42">
        <v>0.96</v>
      </c>
      <c r="AC100" s="19" t="s">
        <v>190</v>
      </c>
      <c r="AD100" s="19" t="s">
        <v>420</v>
      </c>
      <c r="AE100" s="19" t="s">
        <v>417</v>
      </c>
    </row>
    <row r="101" spans="1:31" ht="90" customHeight="1">
      <c r="A101" s="19">
        <v>97</v>
      </c>
      <c r="B101" s="19">
        <v>2024</v>
      </c>
      <c r="C101" s="19" t="s">
        <v>429</v>
      </c>
      <c r="D101" s="19" t="s">
        <v>40</v>
      </c>
      <c r="E101" s="21" t="s">
        <v>41</v>
      </c>
      <c r="F101" s="19" t="s">
        <v>42</v>
      </c>
      <c r="G101" s="19" t="s">
        <v>416</v>
      </c>
      <c r="H101" s="19" t="s">
        <v>430</v>
      </c>
      <c r="I101" s="19" t="s">
        <v>45</v>
      </c>
      <c r="J101" s="28" t="s">
        <v>431</v>
      </c>
      <c r="K101" s="28" t="s">
        <v>139</v>
      </c>
      <c r="L101" s="27" t="s">
        <v>432</v>
      </c>
      <c r="M101" s="20" t="s">
        <v>48</v>
      </c>
      <c r="N101" s="19" t="s">
        <v>150</v>
      </c>
      <c r="O101" s="19" t="s">
        <v>151</v>
      </c>
      <c r="P101" s="19" t="s">
        <v>131</v>
      </c>
      <c r="Q101" s="32">
        <v>50</v>
      </c>
      <c r="R101" s="32">
        <v>50</v>
      </c>
      <c r="S101" s="32">
        <v>0</v>
      </c>
      <c r="T101" s="32">
        <v>0</v>
      </c>
      <c r="U101" s="19" t="s">
        <v>90</v>
      </c>
      <c r="V101" s="28" t="s">
        <v>433</v>
      </c>
      <c r="W101" s="28" t="s">
        <v>434</v>
      </c>
      <c r="X101" s="28">
        <v>1</v>
      </c>
      <c r="Y101" s="20">
        <v>13</v>
      </c>
      <c r="Z101" s="20">
        <v>54</v>
      </c>
      <c r="AA101" s="19">
        <v>10</v>
      </c>
      <c r="AB101" s="42">
        <v>0.96</v>
      </c>
      <c r="AC101" s="19" t="s">
        <v>53</v>
      </c>
      <c r="AD101" s="19" t="s">
        <v>420</v>
      </c>
      <c r="AE101" s="19" t="s">
        <v>430</v>
      </c>
    </row>
    <row r="102" spans="1:31" ht="90" customHeight="1">
      <c r="A102" s="19">
        <v>98</v>
      </c>
      <c r="B102" s="19">
        <v>2024</v>
      </c>
      <c r="C102" s="19" t="s">
        <v>435</v>
      </c>
      <c r="D102" s="19" t="s">
        <v>40</v>
      </c>
      <c r="E102" s="21" t="s">
        <v>41</v>
      </c>
      <c r="F102" s="19" t="s">
        <v>42</v>
      </c>
      <c r="G102" s="19" t="s">
        <v>416</v>
      </c>
      <c r="H102" s="19" t="s">
        <v>430</v>
      </c>
      <c r="I102" s="19" t="s">
        <v>45</v>
      </c>
      <c r="J102" s="28" t="s">
        <v>436</v>
      </c>
      <c r="K102" s="28" t="s">
        <v>127</v>
      </c>
      <c r="L102" s="27" t="s">
        <v>437</v>
      </c>
      <c r="M102" s="19" t="s">
        <v>128</v>
      </c>
      <c r="N102" s="19" t="s">
        <v>200</v>
      </c>
      <c r="O102" s="19" t="s">
        <v>201</v>
      </c>
      <c r="P102" s="19" t="s">
        <v>131</v>
      </c>
      <c r="Q102" s="32">
        <v>30</v>
      </c>
      <c r="R102" s="32">
        <v>0</v>
      </c>
      <c r="S102" s="32">
        <v>0</v>
      </c>
      <c r="T102" s="32">
        <v>30</v>
      </c>
      <c r="U102" s="19" t="s">
        <v>90</v>
      </c>
      <c r="V102" s="28" t="s">
        <v>423</v>
      </c>
      <c r="W102" s="28" t="s">
        <v>438</v>
      </c>
      <c r="X102" s="28">
        <v>1</v>
      </c>
      <c r="Y102" s="20">
        <v>71</v>
      </c>
      <c r="Z102" s="20">
        <v>234</v>
      </c>
      <c r="AA102" s="19">
        <v>10</v>
      </c>
      <c r="AB102" s="42">
        <v>0.96</v>
      </c>
      <c r="AC102" s="19" t="s">
        <v>53</v>
      </c>
      <c r="AD102" s="19" t="s">
        <v>420</v>
      </c>
      <c r="AE102" s="19" t="s">
        <v>430</v>
      </c>
    </row>
    <row r="103" spans="1:31" ht="90" customHeight="1">
      <c r="A103" s="19">
        <v>99</v>
      </c>
      <c r="B103" s="19">
        <v>2024</v>
      </c>
      <c r="C103" s="19" t="s">
        <v>439</v>
      </c>
      <c r="D103" s="19" t="s">
        <v>40</v>
      </c>
      <c r="E103" s="21" t="s">
        <v>41</v>
      </c>
      <c r="F103" s="19" t="s">
        <v>42</v>
      </c>
      <c r="G103" s="19" t="s">
        <v>416</v>
      </c>
      <c r="H103" s="19" t="s">
        <v>430</v>
      </c>
      <c r="I103" s="19" t="s">
        <v>45</v>
      </c>
      <c r="J103" s="28" t="s">
        <v>440</v>
      </c>
      <c r="K103" s="28" t="s">
        <v>441</v>
      </c>
      <c r="L103" s="27" t="s">
        <v>442</v>
      </c>
      <c r="M103" s="20" t="s">
        <v>48</v>
      </c>
      <c r="N103" s="19" t="s">
        <v>150</v>
      </c>
      <c r="O103" s="19" t="s">
        <v>151</v>
      </c>
      <c r="P103" s="19" t="s">
        <v>51</v>
      </c>
      <c r="Q103" s="32">
        <v>50</v>
      </c>
      <c r="R103" s="32">
        <v>50</v>
      </c>
      <c r="S103" s="32">
        <v>0</v>
      </c>
      <c r="T103" s="32">
        <v>0</v>
      </c>
      <c r="U103" s="19" t="s">
        <v>90</v>
      </c>
      <c r="V103" s="28" t="s">
        <v>443</v>
      </c>
      <c r="W103" s="28" t="s">
        <v>440</v>
      </c>
      <c r="X103" s="28">
        <v>1</v>
      </c>
      <c r="Y103" s="20">
        <v>47</v>
      </c>
      <c r="Z103" s="20">
        <v>161</v>
      </c>
      <c r="AA103" s="19">
        <v>10</v>
      </c>
      <c r="AB103" s="42">
        <v>0.96</v>
      </c>
      <c r="AC103" s="19" t="s">
        <v>53</v>
      </c>
      <c r="AD103" s="19" t="s">
        <v>420</v>
      </c>
      <c r="AE103" s="19" t="s">
        <v>430</v>
      </c>
    </row>
    <row r="104" spans="1:31" ht="90" customHeight="1">
      <c r="A104" s="19">
        <v>100</v>
      </c>
      <c r="B104" s="19">
        <v>2024</v>
      </c>
      <c r="C104" s="19" t="s">
        <v>444</v>
      </c>
      <c r="D104" s="19" t="s">
        <v>40</v>
      </c>
      <c r="E104" s="21" t="s">
        <v>41</v>
      </c>
      <c r="F104" s="19" t="s">
        <v>42</v>
      </c>
      <c r="G104" s="19" t="s">
        <v>416</v>
      </c>
      <c r="H104" s="19" t="s">
        <v>445</v>
      </c>
      <c r="I104" s="26" t="s">
        <v>99</v>
      </c>
      <c r="J104" s="28" t="s">
        <v>446</v>
      </c>
      <c r="K104" s="28" t="s">
        <v>139</v>
      </c>
      <c r="L104" s="27" t="s">
        <v>326</v>
      </c>
      <c r="M104" s="20" t="s">
        <v>48</v>
      </c>
      <c r="N104" s="19" t="s">
        <v>150</v>
      </c>
      <c r="O104" s="19" t="s">
        <v>151</v>
      </c>
      <c r="P104" s="19" t="s">
        <v>51</v>
      </c>
      <c r="Q104" s="32">
        <v>45</v>
      </c>
      <c r="R104" s="32">
        <v>45</v>
      </c>
      <c r="S104" s="32">
        <v>0</v>
      </c>
      <c r="T104" s="32">
        <v>0</v>
      </c>
      <c r="U104" s="19" t="s">
        <v>90</v>
      </c>
      <c r="V104" s="28" t="s">
        <v>447</v>
      </c>
      <c r="W104" s="28" t="s">
        <v>446</v>
      </c>
      <c r="X104" s="28">
        <v>1</v>
      </c>
      <c r="Y104" s="20">
        <v>38</v>
      </c>
      <c r="Z104" s="20">
        <v>139</v>
      </c>
      <c r="AA104" s="19">
        <v>10</v>
      </c>
      <c r="AB104" s="42">
        <v>0.96</v>
      </c>
      <c r="AC104" s="19" t="s">
        <v>53</v>
      </c>
      <c r="AD104" s="19" t="s">
        <v>420</v>
      </c>
      <c r="AE104" s="19" t="s">
        <v>445</v>
      </c>
    </row>
    <row r="105" spans="1:31" ht="90" customHeight="1">
      <c r="A105" s="19">
        <v>101</v>
      </c>
      <c r="B105" s="19">
        <v>2024</v>
      </c>
      <c r="C105" s="19" t="s">
        <v>448</v>
      </c>
      <c r="D105" s="19" t="s">
        <v>40</v>
      </c>
      <c r="E105" s="21" t="s">
        <v>41</v>
      </c>
      <c r="F105" s="19" t="s">
        <v>42</v>
      </c>
      <c r="G105" s="19" t="s">
        <v>416</v>
      </c>
      <c r="H105" s="19" t="s">
        <v>445</v>
      </c>
      <c r="I105" s="26" t="s">
        <v>99</v>
      </c>
      <c r="J105" s="19" t="s">
        <v>449</v>
      </c>
      <c r="K105" s="26" t="s">
        <v>139</v>
      </c>
      <c r="L105" s="26">
        <v>100</v>
      </c>
      <c r="M105" s="19" t="s">
        <v>128</v>
      </c>
      <c r="N105" s="19" t="s">
        <v>200</v>
      </c>
      <c r="O105" s="19" t="s">
        <v>201</v>
      </c>
      <c r="P105" s="19" t="s">
        <v>131</v>
      </c>
      <c r="Q105" s="40">
        <v>90</v>
      </c>
      <c r="R105" s="32">
        <v>0</v>
      </c>
      <c r="S105" s="32">
        <v>0</v>
      </c>
      <c r="T105" s="32">
        <v>90</v>
      </c>
      <c r="U105" s="19" t="s">
        <v>90</v>
      </c>
      <c r="V105" s="28" t="s">
        <v>423</v>
      </c>
      <c r="W105" s="19" t="s">
        <v>450</v>
      </c>
      <c r="X105" s="19">
        <v>1</v>
      </c>
      <c r="Y105" s="41">
        <v>24</v>
      </c>
      <c r="Z105" s="41">
        <v>90</v>
      </c>
      <c r="AA105" s="19">
        <v>10</v>
      </c>
      <c r="AB105" s="42">
        <v>0.96</v>
      </c>
      <c r="AC105" s="19" t="s">
        <v>53</v>
      </c>
      <c r="AD105" s="19" t="s">
        <v>420</v>
      </c>
      <c r="AE105" s="19" t="s">
        <v>445</v>
      </c>
    </row>
    <row r="106" spans="1:31" ht="90" customHeight="1">
      <c r="A106" s="19">
        <v>102</v>
      </c>
      <c r="B106" s="19">
        <v>2024</v>
      </c>
      <c r="C106" s="19" t="s">
        <v>451</v>
      </c>
      <c r="D106" s="19" t="s">
        <v>40</v>
      </c>
      <c r="E106" s="19" t="s">
        <v>452</v>
      </c>
      <c r="F106" s="19" t="s">
        <v>42</v>
      </c>
      <c r="G106" s="19" t="s">
        <v>416</v>
      </c>
      <c r="H106" s="19" t="s">
        <v>430</v>
      </c>
      <c r="I106" s="19" t="s">
        <v>45</v>
      </c>
      <c r="J106" s="28" t="s">
        <v>453</v>
      </c>
      <c r="K106" s="28" t="s">
        <v>127</v>
      </c>
      <c r="L106" s="27" t="s">
        <v>454</v>
      </c>
      <c r="M106" s="19" t="s">
        <v>128</v>
      </c>
      <c r="N106" s="19" t="s">
        <v>455</v>
      </c>
      <c r="O106" s="19" t="s">
        <v>456</v>
      </c>
      <c r="P106" s="19" t="s">
        <v>69</v>
      </c>
      <c r="Q106" s="32">
        <v>15</v>
      </c>
      <c r="R106" s="32">
        <v>15</v>
      </c>
      <c r="S106" s="32">
        <v>0</v>
      </c>
      <c r="T106" s="32">
        <v>0</v>
      </c>
      <c r="U106" s="19" t="s">
        <v>90</v>
      </c>
      <c r="V106" s="28" t="s">
        <v>423</v>
      </c>
      <c r="W106" s="28" t="s">
        <v>453</v>
      </c>
      <c r="X106" s="28">
        <v>10</v>
      </c>
      <c r="Y106" s="20">
        <v>227</v>
      </c>
      <c r="Z106" s="20">
        <v>834</v>
      </c>
      <c r="AA106" s="53">
        <v>20</v>
      </c>
      <c r="AB106" s="42">
        <v>0.96</v>
      </c>
      <c r="AC106" s="19" t="s">
        <v>53</v>
      </c>
      <c r="AD106" s="19" t="s">
        <v>420</v>
      </c>
      <c r="AE106" s="19" t="s">
        <v>430</v>
      </c>
    </row>
    <row r="107" spans="1:31" ht="90" customHeight="1">
      <c r="A107" s="19">
        <v>103</v>
      </c>
      <c r="B107" s="19">
        <v>2024</v>
      </c>
      <c r="C107" s="38" t="s">
        <v>457</v>
      </c>
      <c r="D107" s="19" t="s">
        <v>40</v>
      </c>
      <c r="E107" s="19" t="s">
        <v>452</v>
      </c>
      <c r="F107" s="19" t="s">
        <v>42</v>
      </c>
      <c r="G107" s="19" t="s">
        <v>416</v>
      </c>
      <c r="H107" s="19" t="s">
        <v>445</v>
      </c>
      <c r="I107" s="38" t="s">
        <v>99</v>
      </c>
      <c r="J107" s="38" t="s">
        <v>458</v>
      </c>
      <c r="K107" s="38" t="s">
        <v>139</v>
      </c>
      <c r="L107" s="38">
        <v>500</v>
      </c>
      <c r="M107" s="19" t="s">
        <v>128</v>
      </c>
      <c r="N107" s="19" t="s">
        <v>200</v>
      </c>
      <c r="O107" s="19" t="s">
        <v>201</v>
      </c>
      <c r="P107" s="19" t="s">
        <v>69</v>
      </c>
      <c r="Q107" s="37">
        <v>20</v>
      </c>
      <c r="R107" s="37">
        <v>20</v>
      </c>
      <c r="S107" s="32">
        <v>0</v>
      </c>
      <c r="T107" s="32">
        <v>0</v>
      </c>
      <c r="U107" s="19" t="s">
        <v>90</v>
      </c>
      <c r="V107" s="28" t="s">
        <v>423</v>
      </c>
      <c r="W107" s="38" t="s">
        <v>459</v>
      </c>
      <c r="X107" s="38">
        <v>1</v>
      </c>
      <c r="Y107" s="39">
        <v>12</v>
      </c>
      <c r="Z107" s="39">
        <v>41</v>
      </c>
      <c r="AA107" s="53">
        <v>15</v>
      </c>
      <c r="AB107" s="42">
        <v>0.96</v>
      </c>
      <c r="AC107" s="19" t="s">
        <v>460</v>
      </c>
      <c r="AD107" s="19" t="s">
        <v>420</v>
      </c>
      <c r="AE107" s="19" t="s">
        <v>445</v>
      </c>
    </row>
    <row r="108" spans="1:31" ht="90" customHeight="1">
      <c r="A108" s="19">
        <v>104</v>
      </c>
      <c r="B108" s="38">
        <v>2023</v>
      </c>
      <c r="C108" s="38" t="s">
        <v>461</v>
      </c>
      <c r="D108" s="19" t="s">
        <v>40</v>
      </c>
      <c r="E108" s="19" t="s">
        <v>452</v>
      </c>
      <c r="F108" s="19" t="s">
        <v>42</v>
      </c>
      <c r="G108" s="19" t="s">
        <v>416</v>
      </c>
      <c r="H108" s="19" t="s">
        <v>445</v>
      </c>
      <c r="I108" s="38" t="s">
        <v>99</v>
      </c>
      <c r="J108" s="38" t="s">
        <v>462</v>
      </c>
      <c r="K108" s="38" t="s">
        <v>127</v>
      </c>
      <c r="L108" s="38">
        <v>500</v>
      </c>
      <c r="M108" s="19" t="s">
        <v>463</v>
      </c>
      <c r="N108" s="19" t="s">
        <v>464</v>
      </c>
      <c r="O108" s="19" t="s">
        <v>465</v>
      </c>
      <c r="P108" s="19" t="s">
        <v>131</v>
      </c>
      <c r="Q108" s="37">
        <v>95</v>
      </c>
      <c r="R108" s="37">
        <v>95</v>
      </c>
      <c r="S108" s="32">
        <v>0</v>
      </c>
      <c r="T108" s="32">
        <v>0</v>
      </c>
      <c r="U108" s="19" t="s">
        <v>90</v>
      </c>
      <c r="V108" s="28" t="s">
        <v>423</v>
      </c>
      <c r="W108" s="38" t="s">
        <v>466</v>
      </c>
      <c r="X108" s="38">
        <v>1</v>
      </c>
      <c r="Y108" s="39">
        <v>29</v>
      </c>
      <c r="Z108" s="39">
        <v>105</v>
      </c>
      <c r="AA108" s="53">
        <v>15</v>
      </c>
      <c r="AB108" s="42">
        <v>0.96</v>
      </c>
      <c r="AC108" s="19" t="s">
        <v>53</v>
      </c>
      <c r="AD108" s="19" t="s">
        <v>420</v>
      </c>
      <c r="AE108" s="19" t="s">
        <v>445</v>
      </c>
    </row>
    <row r="109" spans="1:31" ht="90" customHeight="1">
      <c r="A109" s="19">
        <v>105</v>
      </c>
      <c r="B109" s="19">
        <v>2024</v>
      </c>
      <c r="C109" s="19" t="s">
        <v>467</v>
      </c>
      <c r="D109" s="19" t="s">
        <v>40</v>
      </c>
      <c r="E109" s="19" t="s">
        <v>452</v>
      </c>
      <c r="F109" s="19" t="s">
        <v>42</v>
      </c>
      <c r="G109" s="19" t="s">
        <v>416</v>
      </c>
      <c r="H109" s="19" t="s">
        <v>417</v>
      </c>
      <c r="I109" s="19" t="s">
        <v>99</v>
      </c>
      <c r="J109" s="38" t="s">
        <v>468</v>
      </c>
      <c r="K109" s="28" t="s">
        <v>127</v>
      </c>
      <c r="L109" s="27" t="s">
        <v>469</v>
      </c>
      <c r="M109" s="19" t="s">
        <v>128</v>
      </c>
      <c r="N109" s="19" t="s">
        <v>200</v>
      </c>
      <c r="O109" s="19" t="s">
        <v>201</v>
      </c>
      <c r="P109" s="19" t="s">
        <v>69</v>
      </c>
      <c r="Q109" s="32">
        <v>30</v>
      </c>
      <c r="R109" s="32">
        <v>30</v>
      </c>
      <c r="S109" s="32">
        <v>0</v>
      </c>
      <c r="T109" s="32">
        <v>0</v>
      </c>
      <c r="U109" s="19" t="s">
        <v>90</v>
      </c>
      <c r="V109" s="28" t="s">
        <v>423</v>
      </c>
      <c r="W109" s="38" t="s">
        <v>470</v>
      </c>
      <c r="X109" s="28">
        <v>1</v>
      </c>
      <c r="Y109" s="20">
        <v>11</v>
      </c>
      <c r="Z109" s="20">
        <v>28</v>
      </c>
      <c r="AA109" s="53">
        <v>15</v>
      </c>
      <c r="AB109" s="42">
        <v>0.96</v>
      </c>
      <c r="AC109" s="19" t="s">
        <v>53</v>
      </c>
      <c r="AD109" s="19" t="s">
        <v>420</v>
      </c>
      <c r="AE109" s="19" t="s">
        <v>417</v>
      </c>
    </row>
    <row r="110" spans="1:31" ht="90" customHeight="1">
      <c r="A110" s="19">
        <v>106</v>
      </c>
      <c r="B110" s="19">
        <v>2024</v>
      </c>
      <c r="C110" s="19" t="s">
        <v>471</v>
      </c>
      <c r="D110" s="19" t="s">
        <v>40</v>
      </c>
      <c r="E110" s="19" t="s">
        <v>452</v>
      </c>
      <c r="F110" s="19" t="s">
        <v>42</v>
      </c>
      <c r="G110" s="19" t="s">
        <v>416</v>
      </c>
      <c r="H110" s="19" t="s">
        <v>417</v>
      </c>
      <c r="I110" s="19" t="s">
        <v>99</v>
      </c>
      <c r="J110" s="38" t="s">
        <v>472</v>
      </c>
      <c r="K110" s="28" t="s">
        <v>127</v>
      </c>
      <c r="L110" s="27" t="s">
        <v>469</v>
      </c>
      <c r="M110" s="19" t="s">
        <v>128</v>
      </c>
      <c r="N110" s="19" t="s">
        <v>200</v>
      </c>
      <c r="O110" s="19" t="s">
        <v>201</v>
      </c>
      <c r="P110" s="19" t="s">
        <v>69</v>
      </c>
      <c r="Q110" s="32">
        <v>30</v>
      </c>
      <c r="R110" s="32">
        <v>30</v>
      </c>
      <c r="S110" s="32">
        <v>0</v>
      </c>
      <c r="T110" s="32">
        <v>0</v>
      </c>
      <c r="U110" s="19" t="s">
        <v>90</v>
      </c>
      <c r="V110" s="28" t="s">
        <v>423</v>
      </c>
      <c r="W110" s="38" t="s">
        <v>473</v>
      </c>
      <c r="X110" s="28">
        <v>1</v>
      </c>
      <c r="Y110" s="20">
        <v>11</v>
      </c>
      <c r="Z110" s="20">
        <v>28</v>
      </c>
      <c r="AA110" s="53">
        <v>16</v>
      </c>
      <c r="AB110" s="42">
        <v>0.96</v>
      </c>
      <c r="AC110" s="19" t="s">
        <v>53</v>
      </c>
      <c r="AD110" s="19" t="s">
        <v>420</v>
      </c>
      <c r="AE110" s="19" t="s">
        <v>417</v>
      </c>
    </row>
    <row r="111" spans="1:31" ht="90" customHeight="1">
      <c r="A111" s="19">
        <v>107</v>
      </c>
      <c r="B111" s="19">
        <v>2024</v>
      </c>
      <c r="C111" s="38" t="s">
        <v>474</v>
      </c>
      <c r="D111" s="19" t="s">
        <v>40</v>
      </c>
      <c r="E111" s="19" t="s">
        <v>452</v>
      </c>
      <c r="F111" s="19" t="s">
        <v>42</v>
      </c>
      <c r="G111" s="19" t="s">
        <v>416</v>
      </c>
      <c r="H111" s="19" t="s">
        <v>475</v>
      </c>
      <c r="I111" s="50" t="s">
        <v>99</v>
      </c>
      <c r="J111" s="38" t="s">
        <v>476</v>
      </c>
      <c r="K111" s="50" t="s">
        <v>127</v>
      </c>
      <c r="L111" s="50">
        <v>400</v>
      </c>
      <c r="M111" s="19" t="s">
        <v>463</v>
      </c>
      <c r="N111" s="19" t="s">
        <v>464</v>
      </c>
      <c r="O111" s="19" t="s">
        <v>465</v>
      </c>
      <c r="P111" s="19" t="s">
        <v>131</v>
      </c>
      <c r="Q111" s="54">
        <v>30</v>
      </c>
      <c r="R111" s="54">
        <v>30</v>
      </c>
      <c r="S111" s="32">
        <v>0</v>
      </c>
      <c r="T111" s="32">
        <v>0</v>
      </c>
      <c r="U111" s="19" t="s">
        <v>90</v>
      </c>
      <c r="V111" s="28" t="s">
        <v>423</v>
      </c>
      <c r="W111" s="38" t="s">
        <v>477</v>
      </c>
      <c r="X111" s="38">
        <v>1</v>
      </c>
      <c r="Y111" s="53">
        <v>2</v>
      </c>
      <c r="Z111" s="53">
        <v>11</v>
      </c>
      <c r="AA111" s="53">
        <v>20</v>
      </c>
      <c r="AB111" s="42">
        <v>0.96</v>
      </c>
      <c r="AC111" s="19" t="s">
        <v>53</v>
      </c>
      <c r="AD111" s="19" t="s">
        <v>420</v>
      </c>
      <c r="AE111" s="19" t="s">
        <v>475</v>
      </c>
    </row>
    <row r="112" spans="1:31" ht="90" customHeight="1">
      <c r="A112" s="19">
        <v>108</v>
      </c>
      <c r="B112" s="19">
        <v>2024</v>
      </c>
      <c r="C112" s="38" t="s">
        <v>478</v>
      </c>
      <c r="D112" s="19" t="s">
        <v>40</v>
      </c>
      <c r="E112" s="19" t="s">
        <v>452</v>
      </c>
      <c r="F112" s="19" t="s">
        <v>42</v>
      </c>
      <c r="G112" s="19" t="s">
        <v>416</v>
      </c>
      <c r="H112" s="19" t="s">
        <v>445</v>
      </c>
      <c r="I112" s="50" t="s">
        <v>99</v>
      </c>
      <c r="J112" s="38" t="s">
        <v>479</v>
      </c>
      <c r="K112" s="50" t="s">
        <v>127</v>
      </c>
      <c r="L112" s="50">
        <v>300</v>
      </c>
      <c r="M112" s="19" t="s">
        <v>463</v>
      </c>
      <c r="N112" s="19" t="s">
        <v>464</v>
      </c>
      <c r="O112" s="19" t="s">
        <v>465</v>
      </c>
      <c r="P112" s="19" t="s">
        <v>131</v>
      </c>
      <c r="Q112" s="54">
        <v>30</v>
      </c>
      <c r="R112" s="54">
        <v>30</v>
      </c>
      <c r="S112" s="32">
        <v>0</v>
      </c>
      <c r="T112" s="32">
        <v>0</v>
      </c>
      <c r="U112" s="19" t="s">
        <v>90</v>
      </c>
      <c r="V112" s="28" t="s">
        <v>423</v>
      </c>
      <c r="W112" s="38" t="s">
        <v>480</v>
      </c>
      <c r="X112" s="38">
        <v>1</v>
      </c>
      <c r="Y112" s="53">
        <v>29</v>
      </c>
      <c r="Z112" s="53">
        <v>105</v>
      </c>
      <c r="AA112" s="53">
        <v>13</v>
      </c>
      <c r="AB112" s="42">
        <v>0.96</v>
      </c>
      <c r="AC112" s="19" t="s">
        <v>53</v>
      </c>
      <c r="AD112" s="19" t="s">
        <v>420</v>
      </c>
      <c r="AE112" s="19" t="s">
        <v>445</v>
      </c>
    </row>
    <row r="113" spans="1:31" ht="90" customHeight="1">
      <c r="A113" s="19">
        <v>109</v>
      </c>
      <c r="B113" s="22">
        <v>2024</v>
      </c>
      <c r="C113" s="22" t="s">
        <v>481</v>
      </c>
      <c r="D113" s="22" t="s">
        <v>40</v>
      </c>
      <c r="E113" s="22" t="s">
        <v>452</v>
      </c>
      <c r="F113" s="22" t="s">
        <v>42</v>
      </c>
      <c r="G113" s="22" t="s">
        <v>416</v>
      </c>
      <c r="H113" s="22" t="s">
        <v>417</v>
      </c>
      <c r="I113" s="22" t="s">
        <v>99</v>
      </c>
      <c r="J113" s="22" t="s">
        <v>470</v>
      </c>
      <c r="K113" s="29" t="s">
        <v>482</v>
      </c>
      <c r="L113" s="51" t="s">
        <v>442</v>
      </c>
      <c r="M113" s="22" t="s">
        <v>128</v>
      </c>
      <c r="N113" s="22" t="s">
        <v>200</v>
      </c>
      <c r="O113" s="22" t="s">
        <v>201</v>
      </c>
      <c r="P113" s="22" t="s">
        <v>69</v>
      </c>
      <c r="Q113" s="29">
        <v>30</v>
      </c>
      <c r="R113" s="29">
        <v>30</v>
      </c>
      <c r="S113" s="29">
        <v>0</v>
      </c>
      <c r="T113" s="29">
        <v>0</v>
      </c>
      <c r="U113" s="22" t="s">
        <v>90</v>
      </c>
      <c r="V113" s="29" t="s">
        <v>423</v>
      </c>
      <c r="W113" s="22" t="s">
        <v>470</v>
      </c>
      <c r="X113" s="29">
        <v>1</v>
      </c>
      <c r="Y113" s="25">
        <v>11</v>
      </c>
      <c r="Z113" s="25">
        <v>28</v>
      </c>
      <c r="AA113" s="25">
        <v>0</v>
      </c>
      <c r="AB113" s="42">
        <v>0.96</v>
      </c>
      <c r="AC113" s="22" t="s">
        <v>53</v>
      </c>
      <c r="AD113" s="22" t="s">
        <v>483</v>
      </c>
      <c r="AE113" s="22" t="s">
        <v>417</v>
      </c>
    </row>
    <row r="114" spans="1:31" ht="90" customHeight="1">
      <c r="A114" s="19">
        <v>110</v>
      </c>
      <c r="B114" s="22">
        <v>2024</v>
      </c>
      <c r="C114" s="22" t="s">
        <v>484</v>
      </c>
      <c r="D114" s="22" t="s">
        <v>40</v>
      </c>
      <c r="E114" s="22" t="s">
        <v>452</v>
      </c>
      <c r="F114" s="22" t="s">
        <v>42</v>
      </c>
      <c r="G114" s="22" t="s">
        <v>416</v>
      </c>
      <c r="H114" s="22" t="s">
        <v>417</v>
      </c>
      <c r="I114" s="22" t="s">
        <v>99</v>
      </c>
      <c r="J114" s="22" t="s">
        <v>473</v>
      </c>
      <c r="K114" s="29" t="s">
        <v>482</v>
      </c>
      <c r="L114" s="51" t="s">
        <v>442</v>
      </c>
      <c r="M114" s="22" t="s">
        <v>128</v>
      </c>
      <c r="N114" s="22" t="s">
        <v>200</v>
      </c>
      <c r="O114" s="22" t="s">
        <v>201</v>
      </c>
      <c r="P114" s="22" t="s">
        <v>69</v>
      </c>
      <c r="Q114" s="29">
        <v>30</v>
      </c>
      <c r="R114" s="29">
        <v>30</v>
      </c>
      <c r="S114" s="29">
        <v>0</v>
      </c>
      <c r="T114" s="29">
        <v>0</v>
      </c>
      <c r="U114" s="22" t="s">
        <v>90</v>
      </c>
      <c r="V114" s="29" t="s">
        <v>423</v>
      </c>
      <c r="W114" s="22" t="s">
        <v>473</v>
      </c>
      <c r="X114" s="29">
        <v>1</v>
      </c>
      <c r="Y114" s="25">
        <v>11</v>
      </c>
      <c r="Z114" s="25">
        <v>28</v>
      </c>
      <c r="AA114" s="25">
        <v>0</v>
      </c>
      <c r="AB114" s="42">
        <v>0.96</v>
      </c>
      <c r="AC114" s="22" t="s">
        <v>53</v>
      </c>
      <c r="AD114" s="22" t="s">
        <v>483</v>
      </c>
      <c r="AE114" s="22" t="s">
        <v>417</v>
      </c>
    </row>
    <row r="115" spans="1:31" ht="90" customHeight="1">
      <c r="A115" s="19">
        <v>111</v>
      </c>
      <c r="B115" s="22">
        <v>2024</v>
      </c>
      <c r="C115" s="22" t="s">
        <v>485</v>
      </c>
      <c r="D115" s="22" t="s">
        <v>40</v>
      </c>
      <c r="E115" s="22" t="s">
        <v>452</v>
      </c>
      <c r="F115" s="22" t="s">
        <v>42</v>
      </c>
      <c r="G115" s="22" t="s">
        <v>416</v>
      </c>
      <c r="H115" s="22" t="s">
        <v>475</v>
      </c>
      <c r="I115" s="22" t="s">
        <v>99</v>
      </c>
      <c r="J115" s="22" t="s">
        <v>477</v>
      </c>
      <c r="K115" s="22" t="s">
        <v>482</v>
      </c>
      <c r="L115" s="22">
        <v>1</v>
      </c>
      <c r="M115" s="22" t="s">
        <v>128</v>
      </c>
      <c r="N115" s="22" t="s">
        <v>200</v>
      </c>
      <c r="O115" s="22" t="s">
        <v>201</v>
      </c>
      <c r="P115" s="22" t="s">
        <v>131</v>
      </c>
      <c r="Q115" s="29">
        <v>30</v>
      </c>
      <c r="R115" s="29">
        <v>30</v>
      </c>
      <c r="S115" s="29">
        <v>0</v>
      </c>
      <c r="T115" s="29">
        <v>0</v>
      </c>
      <c r="U115" s="22" t="s">
        <v>90</v>
      </c>
      <c r="V115" s="29" t="s">
        <v>423</v>
      </c>
      <c r="W115" s="22" t="s">
        <v>477</v>
      </c>
      <c r="X115" s="22">
        <v>1</v>
      </c>
      <c r="Y115" s="29">
        <v>2</v>
      </c>
      <c r="Z115" s="29">
        <v>11</v>
      </c>
      <c r="AA115" s="29">
        <v>0</v>
      </c>
      <c r="AB115" s="42">
        <v>0.96</v>
      </c>
      <c r="AC115" s="22" t="s">
        <v>53</v>
      </c>
      <c r="AD115" s="22" t="s">
        <v>483</v>
      </c>
      <c r="AE115" s="22" t="s">
        <v>475</v>
      </c>
    </row>
    <row r="116" spans="1:31" ht="90" customHeight="1">
      <c r="A116" s="19">
        <v>112</v>
      </c>
      <c r="B116" s="22">
        <v>2024</v>
      </c>
      <c r="C116" s="22" t="s">
        <v>486</v>
      </c>
      <c r="D116" s="22" t="s">
        <v>40</v>
      </c>
      <c r="E116" s="22" t="s">
        <v>452</v>
      </c>
      <c r="F116" s="22" t="s">
        <v>42</v>
      </c>
      <c r="G116" s="22" t="s">
        <v>416</v>
      </c>
      <c r="H116" s="22" t="s">
        <v>445</v>
      </c>
      <c r="I116" s="22" t="s">
        <v>99</v>
      </c>
      <c r="J116" s="22" t="s">
        <v>487</v>
      </c>
      <c r="K116" s="22" t="s">
        <v>139</v>
      </c>
      <c r="L116" s="22">
        <v>100</v>
      </c>
      <c r="M116" s="22" t="s">
        <v>128</v>
      </c>
      <c r="N116" s="22" t="s">
        <v>200</v>
      </c>
      <c r="O116" s="22" t="s">
        <v>201</v>
      </c>
      <c r="P116" s="22" t="s">
        <v>131</v>
      </c>
      <c r="Q116" s="29">
        <v>30</v>
      </c>
      <c r="R116" s="29">
        <v>30</v>
      </c>
      <c r="S116" s="29">
        <v>0</v>
      </c>
      <c r="T116" s="29">
        <v>0</v>
      </c>
      <c r="U116" s="22" t="s">
        <v>90</v>
      </c>
      <c r="V116" s="29" t="s">
        <v>423</v>
      </c>
      <c r="W116" s="22" t="s">
        <v>487</v>
      </c>
      <c r="X116" s="22">
        <v>1</v>
      </c>
      <c r="Y116" s="29">
        <v>24</v>
      </c>
      <c r="Z116" s="29">
        <v>90</v>
      </c>
      <c r="AA116" s="29">
        <v>0</v>
      </c>
      <c r="AB116" s="42">
        <v>0.96</v>
      </c>
      <c r="AC116" s="22" t="s">
        <v>53</v>
      </c>
      <c r="AD116" s="22" t="s">
        <v>483</v>
      </c>
      <c r="AE116" s="22" t="s">
        <v>445</v>
      </c>
    </row>
    <row r="117" spans="1:31" ht="90" customHeight="1">
      <c r="A117" s="19">
        <v>113</v>
      </c>
      <c r="B117" s="22">
        <v>2024</v>
      </c>
      <c r="C117" s="22" t="s">
        <v>488</v>
      </c>
      <c r="D117" s="22" t="s">
        <v>40</v>
      </c>
      <c r="E117" s="22" t="s">
        <v>452</v>
      </c>
      <c r="F117" s="22" t="s">
        <v>42</v>
      </c>
      <c r="G117" s="22" t="s">
        <v>416</v>
      </c>
      <c r="H117" s="22" t="s">
        <v>417</v>
      </c>
      <c r="I117" s="22" t="s">
        <v>99</v>
      </c>
      <c r="J117" s="29" t="s">
        <v>424</v>
      </c>
      <c r="K117" s="29" t="s">
        <v>127</v>
      </c>
      <c r="L117" s="51">
        <v>500</v>
      </c>
      <c r="M117" s="22" t="s">
        <v>128</v>
      </c>
      <c r="N117" s="22" t="s">
        <v>200</v>
      </c>
      <c r="O117" s="22" t="s">
        <v>201</v>
      </c>
      <c r="P117" s="22" t="s">
        <v>69</v>
      </c>
      <c r="Q117" s="29">
        <v>30</v>
      </c>
      <c r="R117" s="29">
        <v>30</v>
      </c>
      <c r="S117" s="29">
        <v>0</v>
      </c>
      <c r="T117" s="29">
        <v>0</v>
      </c>
      <c r="U117" s="22" t="s">
        <v>90</v>
      </c>
      <c r="V117" s="29" t="s">
        <v>423</v>
      </c>
      <c r="W117" s="29" t="s">
        <v>424</v>
      </c>
      <c r="X117" s="29">
        <v>2</v>
      </c>
      <c r="Y117" s="25">
        <v>44</v>
      </c>
      <c r="Z117" s="25">
        <v>169</v>
      </c>
      <c r="AA117" s="25">
        <v>0</v>
      </c>
      <c r="AB117" s="42">
        <v>0.96</v>
      </c>
      <c r="AC117" s="22" t="s">
        <v>53</v>
      </c>
      <c r="AD117" s="22" t="s">
        <v>483</v>
      </c>
      <c r="AE117" s="22" t="s">
        <v>417</v>
      </c>
    </row>
    <row r="118" spans="1:31" ht="90" customHeight="1">
      <c r="A118" s="19">
        <v>114</v>
      </c>
      <c r="B118" s="22">
        <v>2024</v>
      </c>
      <c r="C118" s="22" t="s">
        <v>489</v>
      </c>
      <c r="D118" s="22" t="s">
        <v>40</v>
      </c>
      <c r="E118" s="22" t="s">
        <v>452</v>
      </c>
      <c r="F118" s="22" t="s">
        <v>42</v>
      </c>
      <c r="G118" s="22" t="s">
        <v>416</v>
      </c>
      <c r="H118" s="22" t="s">
        <v>445</v>
      </c>
      <c r="I118" s="22" t="s">
        <v>99</v>
      </c>
      <c r="J118" s="22" t="s">
        <v>480</v>
      </c>
      <c r="K118" s="22" t="s">
        <v>482</v>
      </c>
      <c r="L118" s="22">
        <v>1</v>
      </c>
      <c r="M118" s="22" t="s">
        <v>128</v>
      </c>
      <c r="N118" s="22" t="s">
        <v>200</v>
      </c>
      <c r="O118" s="22" t="s">
        <v>201</v>
      </c>
      <c r="P118" s="22" t="s">
        <v>131</v>
      </c>
      <c r="Q118" s="29">
        <v>30</v>
      </c>
      <c r="R118" s="29">
        <v>30</v>
      </c>
      <c r="S118" s="29">
        <v>0</v>
      </c>
      <c r="T118" s="29">
        <v>0</v>
      </c>
      <c r="U118" s="22" t="s">
        <v>90</v>
      </c>
      <c r="V118" s="29" t="s">
        <v>423</v>
      </c>
      <c r="W118" s="22" t="s">
        <v>480</v>
      </c>
      <c r="X118" s="22">
        <v>1</v>
      </c>
      <c r="Y118" s="29">
        <v>29</v>
      </c>
      <c r="Z118" s="29">
        <v>105</v>
      </c>
      <c r="AA118" s="29">
        <v>6</v>
      </c>
      <c r="AB118" s="42">
        <v>0.96</v>
      </c>
      <c r="AC118" s="22" t="s">
        <v>53</v>
      </c>
      <c r="AD118" s="22" t="s">
        <v>483</v>
      </c>
      <c r="AE118" s="22" t="s">
        <v>445</v>
      </c>
    </row>
    <row r="119" spans="1:31" ht="90" customHeight="1">
      <c r="A119" s="19">
        <v>115</v>
      </c>
      <c r="B119" s="19">
        <v>2024</v>
      </c>
      <c r="C119" s="19" t="s">
        <v>490</v>
      </c>
      <c r="D119" s="19" t="s">
        <v>224</v>
      </c>
      <c r="E119" s="21" t="s">
        <v>41</v>
      </c>
      <c r="F119" s="19" t="s">
        <v>42</v>
      </c>
      <c r="G119" s="19" t="s">
        <v>84</v>
      </c>
      <c r="H119" s="19" t="s">
        <v>491</v>
      </c>
      <c r="I119" s="19" t="s">
        <v>137</v>
      </c>
      <c r="J119" s="28" t="s">
        <v>492</v>
      </c>
      <c r="K119" s="28" t="s">
        <v>193</v>
      </c>
      <c r="L119" s="20">
        <v>700</v>
      </c>
      <c r="M119" s="19" t="s">
        <v>128</v>
      </c>
      <c r="N119" s="19" t="s">
        <v>129</v>
      </c>
      <c r="O119" s="19" t="s">
        <v>130</v>
      </c>
      <c r="P119" s="19" t="s">
        <v>131</v>
      </c>
      <c r="Q119" s="32">
        <v>50</v>
      </c>
      <c r="R119" s="32">
        <v>50</v>
      </c>
      <c r="S119" s="32">
        <v>0</v>
      </c>
      <c r="T119" s="32">
        <v>0</v>
      </c>
      <c r="U119" s="28" t="s">
        <v>90</v>
      </c>
      <c r="V119" s="28" t="s">
        <v>189</v>
      </c>
      <c r="W119" s="28" t="s">
        <v>492</v>
      </c>
      <c r="X119" s="41">
        <v>1</v>
      </c>
      <c r="Y119" s="20">
        <v>87</v>
      </c>
      <c r="Z119" s="20">
        <v>297</v>
      </c>
      <c r="AA119" s="19">
        <v>10</v>
      </c>
      <c r="AB119" s="42">
        <v>0.96</v>
      </c>
      <c r="AC119" s="28" t="s">
        <v>190</v>
      </c>
      <c r="AD119" s="28" t="s">
        <v>493</v>
      </c>
      <c r="AE119" s="28" t="str">
        <f aca="true" t="shared" si="2" ref="AE119:AE124">H119</f>
        <v>下佐村</v>
      </c>
    </row>
    <row r="120" spans="1:31" ht="90" customHeight="1">
      <c r="A120" s="19">
        <v>116</v>
      </c>
      <c r="B120" s="19">
        <v>2024</v>
      </c>
      <c r="C120" s="19" t="s">
        <v>494</v>
      </c>
      <c r="D120" s="26" t="s">
        <v>40</v>
      </c>
      <c r="E120" s="21" t="s">
        <v>41</v>
      </c>
      <c r="F120" s="19" t="s">
        <v>42</v>
      </c>
      <c r="G120" s="19" t="s">
        <v>84</v>
      </c>
      <c r="H120" s="19" t="s">
        <v>495</v>
      </c>
      <c r="I120" s="19" t="s">
        <v>212</v>
      </c>
      <c r="J120" s="19" t="s">
        <v>496</v>
      </c>
      <c r="K120" s="19" t="s">
        <v>127</v>
      </c>
      <c r="L120" s="19">
        <v>1000</v>
      </c>
      <c r="M120" s="19" t="s">
        <v>128</v>
      </c>
      <c r="N120" s="19" t="s">
        <v>200</v>
      </c>
      <c r="O120" s="19" t="s">
        <v>201</v>
      </c>
      <c r="P120" s="19" t="s">
        <v>131</v>
      </c>
      <c r="Q120" s="32">
        <v>40</v>
      </c>
      <c r="R120" s="32">
        <v>0</v>
      </c>
      <c r="S120" s="32">
        <v>0</v>
      </c>
      <c r="T120" s="32">
        <v>40</v>
      </c>
      <c r="U120" s="28" t="s">
        <v>90</v>
      </c>
      <c r="V120" s="28" t="s">
        <v>189</v>
      </c>
      <c r="W120" s="28" t="s">
        <v>497</v>
      </c>
      <c r="X120" s="41">
        <v>1</v>
      </c>
      <c r="Y120" s="41">
        <v>59</v>
      </c>
      <c r="Z120" s="41">
        <v>217</v>
      </c>
      <c r="AA120" s="19">
        <v>10</v>
      </c>
      <c r="AB120" s="42">
        <v>0.96</v>
      </c>
      <c r="AC120" s="19" t="s">
        <v>53</v>
      </c>
      <c r="AD120" s="28" t="s">
        <v>493</v>
      </c>
      <c r="AE120" s="28" t="str">
        <f t="shared" si="2"/>
        <v>店背村</v>
      </c>
    </row>
    <row r="121" spans="1:31" ht="90" customHeight="1">
      <c r="A121" s="19">
        <v>117</v>
      </c>
      <c r="B121" s="19">
        <v>2024</v>
      </c>
      <c r="C121" s="19" t="s">
        <v>498</v>
      </c>
      <c r="D121" s="19" t="s">
        <v>40</v>
      </c>
      <c r="E121" s="21" t="s">
        <v>41</v>
      </c>
      <c r="F121" s="19" t="s">
        <v>42</v>
      </c>
      <c r="G121" s="19" t="s">
        <v>84</v>
      </c>
      <c r="H121" s="19" t="s">
        <v>499</v>
      </c>
      <c r="I121" s="19" t="s">
        <v>212</v>
      </c>
      <c r="J121" s="19" t="s">
        <v>500</v>
      </c>
      <c r="K121" s="26" t="s">
        <v>139</v>
      </c>
      <c r="L121" s="26">
        <v>1000</v>
      </c>
      <c r="M121" s="20" t="s">
        <v>48</v>
      </c>
      <c r="N121" s="19" t="s">
        <v>88</v>
      </c>
      <c r="O121" s="19" t="s">
        <v>146</v>
      </c>
      <c r="P121" s="19" t="s">
        <v>131</v>
      </c>
      <c r="Q121" s="32">
        <v>18</v>
      </c>
      <c r="R121" s="32">
        <v>18</v>
      </c>
      <c r="S121" s="32">
        <v>0</v>
      </c>
      <c r="T121" s="32">
        <v>0</v>
      </c>
      <c r="U121" s="28" t="s">
        <v>90</v>
      </c>
      <c r="V121" s="28" t="s">
        <v>501</v>
      </c>
      <c r="W121" s="28" t="s">
        <v>500</v>
      </c>
      <c r="X121" s="41">
        <v>1</v>
      </c>
      <c r="Y121" s="41">
        <v>130</v>
      </c>
      <c r="Z121" s="41">
        <v>920</v>
      </c>
      <c r="AA121" s="19">
        <v>10</v>
      </c>
      <c r="AB121" s="42">
        <v>0.96</v>
      </c>
      <c r="AC121" s="19" t="s">
        <v>53</v>
      </c>
      <c r="AD121" s="28" t="s">
        <v>493</v>
      </c>
      <c r="AE121" s="28" t="str">
        <f t="shared" si="2"/>
        <v>胜利村</v>
      </c>
    </row>
    <row r="122" spans="1:31" ht="90" customHeight="1">
      <c r="A122" s="19">
        <v>118</v>
      </c>
      <c r="B122" s="19">
        <v>2024</v>
      </c>
      <c r="C122" s="19" t="s">
        <v>502</v>
      </c>
      <c r="D122" s="19" t="s">
        <v>40</v>
      </c>
      <c r="E122" s="21" t="s">
        <v>41</v>
      </c>
      <c r="F122" s="19" t="s">
        <v>42</v>
      </c>
      <c r="G122" s="19" t="s">
        <v>84</v>
      </c>
      <c r="H122" s="19" t="s">
        <v>499</v>
      </c>
      <c r="I122" s="19" t="s">
        <v>212</v>
      </c>
      <c r="J122" s="19" t="s">
        <v>503</v>
      </c>
      <c r="K122" s="26" t="s">
        <v>127</v>
      </c>
      <c r="L122" s="26">
        <v>2000</v>
      </c>
      <c r="M122" s="20" t="s">
        <v>48</v>
      </c>
      <c r="N122" s="19" t="s">
        <v>88</v>
      </c>
      <c r="O122" s="19" t="s">
        <v>504</v>
      </c>
      <c r="P122" s="19" t="s">
        <v>51</v>
      </c>
      <c r="Q122" s="32">
        <v>80</v>
      </c>
      <c r="R122" s="32">
        <v>80</v>
      </c>
      <c r="S122" s="32">
        <v>0</v>
      </c>
      <c r="T122" s="32">
        <v>0</v>
      </c>
      <c r="U122" s="28" t="s">
        <v>90</v>
      </c>
      <c r="V122" s="28" t="s">
        <v>505</v>
      </c>
      <c r="W122" s="28" t="s">
        <v>503</v>
      </c>
      <c r="X122" s="41">
        <v>1</v>
      </c>
      <c r="Y122" s="41">
        <v>130</v>
      </c>
      <c r="Z122" s="41">
        <v>920</v>
      </c>
      <c r="AA122" s="19">
        <v>10</v>
      </c>
      <c r="AB122" s="42">
        <v>0.96</v>
      </c>
      <c r="AC122" s="19" t="s">
        <v>133</v>
      </c>
      <c r="AD122" s="28" t="s">
        <v>493</v>
      </c>
      <c r="AE122" s="28" t="str">
        <f t="shared" si="2"/>
        <v>胜利村</v>
      </c>
    </row>
    <row r="123" spans="1:31" s="8" customFormat="1" ht="90" customHeight="1">
      <c r="A123" s="19">
        <v>119</v>
      </c>
      <c r="B123" s="19">
        <v>2024</v>
      </c>
      <c r="C123" s="19" t="s">
        <v>506</v>
      </c>
      <c r="D123" s="19" t="s">
        <v>40</v>
      </c>
      <c r="E123" s="21" t="s">
        <v>41</v>
      </c>
      <c r="F123" s="19" t="s">
        <v>42</v>
      </c>
      <c r="G123" s="19" t="s">
        <v>84</v>
      </c>
      <c r="H123" s="19" t="s">
        <v>507</v>
      </c>
      <c r="I123" s="26" t="s">
        <v>99</v>
      </c>
      <c r="J123" s="19" t="s">
        <v>508</v>
      </c>
      <c r="K123" s="26" t="s">
        <v>127</v>
      </c>
      <c r="L123" s="26">
        <v>7000</v>
      </c>
      <c r="M123" s="19" t="s">
        <v>128</v>
      </c>
      <c r="N123" s="19" t="s">
        <v>129</v>
      </c>
      <c r="O123" s="19" t="s">
        <v>130</v>
      </c>
      <c r="P123" s="19" t="s">
        <v>131</v>
      </c>
      <c r="Q123" s="32">
        <v>120</v>
      </c>
      <c r="R123" s="32">
        <v>120</v>
      </c>
      <c r="S123" s="32">
        <v>0</v>
      </c>
      <c r="T123" s="32">
        <v>0</v>
      </c>
      <c r="U123" s="28" t="s">
        <v>90</v>
      </c>
      <c r="V123" s="28" t="s">
        <v>189</v>
      </c>
      <c r="W123" s="28" t="s">
        <v>508</v>
      </c>
      <c r="X123" s="41">
        <v>1</v>
      </c>
      <c r="Y123" s="41">
        <v>512</v>
      </c>
      <c r="Z123" s="41">
        <v>1916</v>
      </c>
      <c r="AA123" s="19">
        <v>10</v>
      </c>
      <c r="AB123" s="42">
        <v>0.96</v>
      </c>
      <c r="AC123" s="28" t="s">
        <v>190</v>
      </c>
      <c r="AD123" s="28" t="s">
        <v>493</v>
      </c>
      <c r="AE123" s="28" t="str">
        <f t="shared" si="2"/>
        <v>长岭村</v>
      </c>
    </row>
    <row r="124" spans="1:31" s="8" customFormat="1" ht="90" customHeight="1">
      <c r="A124" s="19">
        <v>120</v>
      </c>
      <c r="B124" s="19">
        <v>2024</v>
      </c>
      <c r="C124" s="19" t="s">
        <v>509</v>
      </c>
      <c r="D124" s="19" t="s">
        <v>40</v>
      </c>
      <c r="E124" s="21" t="s">
        <v>41</v>
      </c>
      <c r="F124" s="19" t="s">
        <v>42</v>
      </c>
      <c r="G124" s="19" t="s">
        <v>84</v>
      </c>
      <c r="H124" s="19" t="s">
        <v>507</v>
      </c>
      <c r="I124" s="26" t="s">
        <v>99</v>
      </c>
      <c r="J124" s="19" t="s">
        <v>510</v>
      </c>
      <c r="K124" s="26" t="s">
        <v>127</v>
      </c>
      <c r="L124" s="26">
        <v>3000</v>
      </c>
      <c r="M124" s="19" t="s">
        <v>128</v>
      </c>
      <c r="N124" s="19" t="s">
        <v>129</v>
      </c>
      <c r="O124" s="19" t="s">
        <v>130</v>
      </c>
      <c r="P124" s="19" t="s">
        <v>131</v>
      </c>
      <c r="Q124" s="32">
        <v>48</v>
      </c>
      <c r="R124" s="32">
        <v>48</v>
      </c>
      <c r="S124" s="32">
        <v>0</v>
      </c>
      <c r="T124" s="32">
        <v>0</v>
      </c>
      <c r="U124" s="28" t="s">
        <v>90</v>
      </c>
      <c r="V124" s="28" t="s">
        <v>189</v>
      </c>
      <c r="W124" s="28" t="s">
        <v>511</v>
      </c>
      <c r="X124" s="41">
        <v>1</v>
      </c>
      <c r="Y124" s="41">
        <v>58</v>
      </c>
      <c r="Z124" s="41">
        <v>185</v>
      </c>
      <c r="AA124" s="19">
        <v>10</v>
      </c>
      <c r="AB124" s="42">
        <v>0.96</v>
      </c>
      <c r="AC124" s="28" t="s">
        <v>190</v>
      </c>
      <c r="AD124" s="28" t="s">
        <v>493</v>
      </c>
      <c r="AE124" s="28" t="str">
        <f t="shared" si="2"/>
        <v>长岭村</v>
      </c>
    </row>
    <row r="125" spans="1:31" ht="90" customHeight="1">
      <c r="A125" s="19">
        <v>121</v>
      </c>
      <c r="B125" s="19">
        <v>2024</v>
      </c>
      <c r="C125" s="19" t="s">
        <v>512</v>
      </c>
      <c r="D125" s="19" t="s">
        <v>40</v>
      </c>
      <c r="E125" s="21" t="s">
        <v>41</v>
      </c>
      <c r="F125" s="19" t="s">
        <v>42</v>
      </c>
      <c r="G125" s="19" t="s">
        <v>84</v>
      </c>
      <c r="H125" s="19" t="s">
        <v>507</v>
      </c>
      <c r="I125" s="26" t="s">
        <v>99</v>
      </c>
      <c r="J125" s="19" t="s">
        <v>513</v>
      </c>
      <c r="K125" s="26" t="s">
        <v>139</v>
      </c>
      <c r="L125" s="26">
        <v>18</v>
      </c>
      <c r="M125" s="19" t="s">
        <v>128</v>
      </c>
      <c r="N125" s="19" t="s">
        <v>129</v>
      </c>
      <c r="O125" s="19" t="s">
        <v>194</v>
      </c>
      <c r="P125" s="19" t="s">
        <v>131</v>
      </c>
      <c r="Q125" s="32">
        <v>18</v>
      </c>
      <c r="R125" s="32">
        <v>18</v>
      </c>
      <c r="S125" s="32">
        <v>0</v>
      </c>
      <c r="T125" s="32">
        <v>0</v>
      </c>
      <c r="U125" s="28" t="s">
        <v>90</v>
      </c>
      <c r="V125" s="28" t="s">
        <v>189</v>
      </c>
      <c r="W125" s="28" t="s">
        <v>513</v>
      </c>
      <c r="X125" s="41">
        <v>1</v>
      </c>
      <c r="Y125" s="41">
        <v>58</v>
      </c>
      <c r="Z125" s="41">
        <v>185</v>
      </c>
      <c r="AA125" s="19">
        <v>10</v>
      </c>
      <c r="AB125" s="42">
        <v>0.96</v>
      </c>
      <c r="AC125" s="28" t="s">
        <v>190</v>
      </c>
      <c r="AD125" s="28" t="s">
        <v>493</v>
      </c>
      <c r="AE125" s="28" t="s">
        <v>507</v>
      </c>
    </row>
    <row r="126" spans="1:31" ht="90" customHeight="1">
      <c r="A126" s="19">
        <v>122</v>
      </c>
      <c r="B126" s="19">
        <v>2024</v>
      </c>
      <c r="C126" s="19" t="s">
        <v>514</v>
      </c>
      <c r="D126" s="19" t="s">
        <v>40</v>
      </c>
      <c r="E126" s="21" t="s">
        <v>41</v>
      </c>
      <c r="F126" s="19" t="s">
        <v>42</v>
      </c>
      <c r="G126" s="19" t="s">
        <v>84</v>
      </c>
      <c r="H126" s="19" t="s">
        <v>515</v>
      </c>
      <c r="I126" s="19" t="s">
        <v>212</v>
      </c>
      <c r="J126" s="19" t="s">
        <v>516</v>
      </c>
      <c r="K126" s="26" t="s">
        <v>193</v>
      </c>
      <c r="L126" s="26">
        <v>2500</v>
      </c>
      <c r="M126" s="19" t="s">
        <v>128</v>
      </c>
      <c r="N126" s="19" t="s">
        <v>129</v>
      </c>
      <c r="O126" s="19" t="s">
        <v>194</v>
      </c>
      <c r="P126" s="19" t="s">
        <v>131</v>
      </c>
      <c r="Q126" s="32">
        <v>150</v>
      </c>
      <c r="R126" s="32">
        <v>150</v>
      </c>
      <c r="S126" s="32">
        <v>0</v>
      </c>
      <c r="T126" s="32">
        <v>0</v>
      </c>
      <c r="U126" s="28" t="s">
        <v>90</v>
      </c>
      <c r="V126" s="28" t="s">
        <v>189</v>
      </c>
      <c r="W126" s="28" t="s">
        <v>516</v>
      </c>
      <c r="X126" s="41">
        <v>1</v>
      </c>
      <c r="Y126" s="41">
        <v>552</v>
      </c>
      <c r="Z126" s="41">
        <v>2151</v>
      </c>
      <c r="AA126" s="20">
        <v>15</v>
      </c>
      <c r="AB126" s="42">
        <v>0.96</v>
      </c>
      <c r="AC126" s="19" t="s">
        <v>207</v>
      </c>
      <c r="AD126" s="28" t="s">
        <v>493</v>
      </c>
      <c r="AE126" s="28" t="str">
        <f>H126</f>
        <v>秀罗村</v>
      </c>
    </row>
    <row r="127" spans="1:31" ht="90" customHeight="1">
      <c r="A127" s="19">
        <v>123</v>
      </c>
      <c r="B127" s="19">
        <v>2024</v>
      </c>
      <c r="C127" s="19" t="s">
        <v>517</v>
      </c>
      <c r="D127" s="19" t="s">
        <v>40</v>
      </c>
      <c r="E127" s="21" t="s">
        <v>41</v>
      </c>
      <c r="F127" s="19" t="s">
        <v>42</v>
      </c>
      <c r="G127" s="19" t="s">
        <v>84</v>
      </c>
      <c r="H127" s="19" t="s">
        <v>515</v>
      </c>
      <c r="I127" s="19" t="s">
        <v>212</v>
      </c>
      <c r="J127" s="19" t="s">
        <v>518</v>
      </c>
      <c r="K127" s="26" t="s">
        <v>277</v>
      </c>
      <c r="L127" s="26">
        <v>150</v>
      </c>
      <c r="M127" s="19" t="s">
        <v>128</v>
      </c>
      <c r="N127" s="19" t="s">
        <v>455</v>
      </c>
      <c r="O127" s="19" t="s">
        <v>456</v>
      </c>
      <c r="P127" s="19" t="s">
        <v>131</v>
      </c>
      <c r="Q127" s="32">
        <v>50</v>
      </c>
      <c r="R127" s="32">
        <v>50</v>
      </c>
      <c r="S127" s="32">
        <v>0</v>
      </c>
      <c r="T127" s="32">
        <v>0</v>
      </c>
      <c r="U127" s="28" t="s">
        <v>90</v>
      </c>
      <c r="V127" s="28" t="s">
        <v>189</v>
      </c>
      <c r="W127" s="28" t="s">
        <v>518</v>
      </c>
      <c r="X127" s="41">
        <v>1</v>
      </c>
      <c r="Y127" s="41">
        <v>552</v>
      </c>
      <c r="Z127" s="41">
        <v>2151</v>
      </c>
      <c r="AA127" s="20">
        <v>15</v>
      </c>
      <c r="AB127" s="42">
        <v>0.96</v>
      </c>
      <c r="AC127" s="19" t="s">
        <v>53</v>
      </c>
      <c r="AD127" s="28" t="s">
        <v>493</v>
      </c>
      <c r="AE127" s="28" t="str">
        <f>H127</f>
        <v>秀罗村</v>
      </c>
    </row>
    <row r="128" spans="1:31" s="8" customFormat="1" ht="90" customHeight="1">
      <c r="A128" s="19">
        <v>124</v>
      </c>
      <c r="B128" s="19">
        <v>2024</v>
      </c>
      <c r="C128" s="19" t="s">
        <v>519</v>
      </c>
      <c r="D128" s="19" t="s">
        <v>83</v>
      </c>
      <c r="E128" s="21" t="s">
        <v>41</v>
      </c>
      <c r="F128" s="19" t="s">
        <v>42</v>
      </c>
      <c r="G128" s="19" t="s">
        <v>84</v>
      </c>
      <c r="H128" s="19" t="s">
        <v>515</v>
      </c>
      <c r="I128" s="19" t="s">
        <v>212</v>
      </c>
      <c r="J128" s="46" t="s">
        <v>520</v>
      </c>
      <c r="K128" s="26" t="s">
        <v>206</v>
      </c>
      <c r="L128" s="26">
        <v>2</v>
      </c>
      <c r="M128" s="19" t="s">
        <v>128</v>
      </c>
      <c r="N128" s="19" t="s">
        <v>129</v>
      </c>
      <c r="O128" s="19" t="s">
        <v>130</v>
      </c>
      <c r="P128" s="19" t="s">
        <v>131</v>
      </c>
      <c r="Q128" s="32">
        <v>20</v>
      </c>
      <c r="R128" s="32">
        <v>20</v>
      </c>
      <c r="S128" s="32">
        <v>0</v>
      </c>
      <c r="T128" s="32">
        <v>0</v>
      </c>
      <c r="U128" s="28" t="s">
        <v>90</v>
      </c>
      <c r="V128" s="28" t="s">
        <v>189</v>
      </c>
      <c r="W128" s="19" t="s">
        <v>521</v>
      </c>
      <c r="X128" s="41">
        <v>1</v>
      </c>
      <c r="Y128" s="41">
        <v>93</v>
      </c>
      <c r="Z128" s="41">
        <v>354</v>
      </c>
      <c r="AA128" s="19">
        <v>10</v>
      </c>
      <c r="AB128" s="42">
        <v>0.96</v>
      </c>
      <c r="AC128" s="28" t="s">
        <v>190</v>
      </c>
      <c r="AD128" s="28" t="s">
        <v>493</v>
      </c>
      <c r="AE128" s="28" t="str">
        <f>H128</f>
        <v>秀罗村</v>
      </c>
    </row>
    <row r="129" spans="1:31" ht="90" customHeight="1">
      <c r="A129" s="19">
        <v>125</v>
      </c>
      <c r="B129" s="19">
        <v>2024</v>
      </c>
      <c r="C129" s="19" t="s">
        <v>522</v>
      </c>
      <c r="D129" s="19" t="s">
        <v>40</v>
      </c>
      <c r="E129" s="21" t="s">
        <v>41</v>
      </c>
      <c r="F129" s="19" t="s">
        <v>42</v>
      </c>
      <c r="G129" s="19" t="s">
        <v>84</v>
      </c>
      <c r="H129" s="19" t="s">
        <v>515</v>
      </c>
      <c r="I129" s="19" t="s">
        <v>212</v>
      </c>
      <c r="J129" s="19" t="s">
        <v>523</v>
      </c>
      <c r="K129" s="26" t="s">
        <v>139</v>
      </c>
      <c r="L129" s="26">
        <v>1200</v>
      </c>
      <c r="M129" s="20" t="s">
        <v>48</v>
      </c>
      <c r="N129" s="19" t="s">
        <v>88</v>
      </c>
      <c r="O129" s="19" t="s">
        <v>146</v>
      </c>
      <c r="P129" s="19" t="s">
        <v>131</v>
      </c>
      <c r="Q129" s="32">
        <v>80</v>
      </c>
      <c r="R129" s="32">
        <v>80</v>
      </c>
      <c r="S129" s="32">
        <v>0</v>
      </c>
      <c r="T129" s="32">
        <v>0</v>
      </c>
      <c r="U129" s="28" t="s">
        <v>90</v>
      </c>
      <c r="V129" s="28" t="s">
        <v>524</v>
      </c>
      <c r="W129" s="19" t="s">
        <v>523</v>
      </c>
      <c r="X129" s="41">
        <v>1</v>
      </c>
      <c r="Y129" s="41">
        <v>552</v>
      </c>
      <c r="Z129" s="41">
        <v>2151</v>
      </c>
      <c r="AA129" s="20">
        <v>15</v>
      </c>
      <c r="AB129" s="42">
        <v>0.96</v>
      </c>
      <c r="AC129" s="19" t="s">
        <v>53</v>
      </c>
      <c r="AD129" s="28" t="s">
        <v>493</v>
      </c>
      <c r="AE129" s="28" t="str">
        <f>H129</f>
        <v>秀罗村</v>
      </c>
    </row>
    <row r="130" spans="1:31" ht="90" customHeight="1">
      <c r="A130" s="19">
        <v>126</v>
      </c>
      <c r="B130" s="19">
        <v>2024</v>
      </c>
      <c r="C130" s="19" t="s">
        <v>525</v>
      </c>
      <c r="D130" s="19" t="s">
        <v>40</v>
      </c>
      <c r="E130" s="21" t="s">
        <v>41</v>
      </c>
      <c r="F130" s="19" t="s">
        <v>42</v>
      </c>
      <c r="G130" s="19" t="s">
        <v>84</v>
      </c>
      <c r="H130" s="19" t="s">
        <v>515</v>
      </c>
      <c r="I130" s="19" t="s">
        <v>212</v>
      </c>
      <c r="J130" s="19" t="s">
        <v>526</v>
      </c>
      <c r="K130" s="26" t="s">
        <v>127</v>
      </c>
      <c r="L130" s="26">
        <v>5000</v>
      </c>
      <c r="M130" s="19" t="s">
        <v>128</v>
      </c>
      <c r="N130" s="19" t="s">
        <v>200</v>
      </c>
      <c r="O130" s="19" t="s">
        <v>201</v>
      </c>
      <c r="P130" s="19" t="s">
        <v>131</v>
      </c>
      <c r="Q130" s="32">
        <v>100</v>
      </c>
      <c r="R130" s="32">
        <v>0</v>
      </c>
      <c r="S130" s="32">
        <v>0</v>
      </c>
      <c r="T130" s="32">
        <v>100</v>
      </c>
      <c r="U130" s="28" t="s">
        <v>90</v>
      </c>
      <c r="V130" s="28" t="s">
        <v>189</v>
      </c>
      <c r="W130" s="19" t="s">
        <v>526</v>
      </c>
      <c r="X130" s="41">
        <v>1</v>
      </c>
      <c r="Y130" s="41">
        <v>552</v>
      </c>
      <c r="Z130" s="41">
        <v>2151</v>
      </c>
      <c r="AA130" s="20">
        <v>15</v>
      </c>
      <c r="AB130" s="42">
        <v>0.96</v>
      </c>
      <c r="AC130" s="19" t="s">
        <v>53</v>
      </c>
      <c r="AD130" s="28" t="s">
        <v>493</v>
      </c>
      <c r="AE130" s="28" t="s">
        <v>515</v>
      </c>
    </row>
    <row r="131" spans="1:31" ht="90" customHeight="1">
      <c r="A131" s="19">
        <v>127</v>
      </c>
      <c r="B131" s="19">
        <v>2024</v>
      </c>
      <c r="C131" s="19" t="s">
        <v>527</v>
      </c>
      <c r="D131" s="19" t="s">
        <v>40</v>
      </c>
      <c r="E131" s="21" t="s">
        <v>41</v>
      </c>
      <c r="F131" s="19" t="s">
        <v>42</v>
      </c>
      <c r="G131" s="19" t="s">
        <v>84</v>
      </c>
      <c r="H131" s="19" t="s">
        <v>491</v>
      </c>
      <c r="I131" s="19" t="s">
        <v>137</v>
      </c>
      <c r="J131" s="28" t="s">
        <v>528</v>
      </c>
      <c r="K131" s="28" t="s">
        <v>127</v>
      </c>
      <c r="L131" s="20">
        <v>3000</v>
      </c>
      <c r="M131" s="19" t="s">
        <v>128</v>
      </c>
      <c r="N131" s="19" t="s">
        <v>129</v>
      </c>
      <c r="O131" s="19" t="s">
        <v>130</v>
      </c>
      <c r="P131" s="19" t="s">
        <v>131</v>
      </c>
      <c r="Q131" s="32">
        <v>56</v>
      </c>
      <c r="R131" s="32">
        <v>56</v>
      </c>
      <c r="S131" s="32">
        <v>0</v>
      </c>
      <c r="T131" s="32">
        <v>0</v>
      </c>
      <c r="U131" s="28" t="s">
        <v>90</v>
      </c>
      <c r="V131" s="28" t="s">
        <v>189</v>
      </c>
      <c r="W131" s="28" t="s">
        <v>528</v>
      </c>
      <c r="X131" s="41">
        <v>1</v>
      </c>
      <c r="Y131" s="20">
        <v>379</v>
      </c>
      <c r="Z131" s="20">
        <v>1321</v>
      </c>
      <c r="AA131" s="19">
        <v>10</v>
      </c>
      <c r="AB131" s="42">
        <v>0.96</v>
      </c>
      <c r="AC131" s="28" t="s">
        <v>190</v>
      </c>
      <c r="AD131" s="28" t="s">
        <v>493</v>
      </c>
      <c r="AE131" s="28" t="str">
        <f>H131</f>
        <v>下佐村</v>
      </c>
    </row>
    <row r="132" spans="1:31" ht="90" customHeight="1">
      <c r="A132" s="19">
        <v>128</v>
      </c>
      <c r="B132" s="19">
        <v>2024</v>
      </c>
      <c r="C132" s="19" t="s">
        <v>529</v>
      </c>
      <c r="D132" s="19" t="s">
        <v>40</v>
      </c>
      <c r="E132" s="21" t="s">
        <v>41</v>
      </c>
      <c r="F132" s="19" t="s">
        <v>42</v>
      </c>
      <c r="G132" s="19" t="s">
        <v>84</v>
      </c>
      <c r="H132" s="19" t="s">
        <v>491</v>
      </c>
      <c r="I132" s="19" t="s">
        <v>137</v>
      </c>
      <c r="J132" s="19" t="s">
        <v>530</v>
      </c>
      <c r="K132" s="28" t="s">
        <v>127</v>
      </c>
      <c r="L132" s="57">
        <v>2500</v>
      </c>
      <c r="M132" s="19" t="s">
        <v>128</v>
      </c>
      <c r="N132" s="19" t="s">
        <v>129</v>
      </c>
      <c r="O132" s="19" t="s">
        <v>130</v>
      </c>
      <c r="P132" s="19" t="s">
        <v>131</v>
      </c>
      <c r="Q132" s="32">
        <v>50</v>
      </c>
      <c r="R132" s="32">
        <v>50</v>
      </c>
      <c r="S132" s="32">
        <v>0</v>
      </c>
      <c r="T132" s="32">
        <v>0</v>
      </c>
      <c r="U132" s="28" t="s">
        <v>90</v>
      </c>
      <c r="V132" s="28" t="s">
        <v>189</v>
      </c>
      <c r="W132" s="28" t="s">
        <v>530</v>
      </c>
      <c r="X132" s="41">
        <v>1</v>
      </c>
      <c r="Y132" s="20">
        <v>214</v>
      </c>
      <c r="Z132" s="20">
        <v>845</v>
      </c>
      <c r="AA132" s="19">
        <v>10</v>
      </c>
      <c r="AB132" s="42">
        <v>0.96</v>
      </c>
      <c r="AC132" s="28" t="s">
        <v>190</v>
      </c>
      <c r="AD132" s="28" t="s">
        <v>493</v>
      </c>
      <c r="AE132" s="28" t="str">
        <f>H132</f>
        <v>下佐村</v>
      </c>
    </row>
    <row r="133" spans="1:31" ht="90" customHeight="1">
      <c r="A133" s="19">
        <v>129</v>
      </c>
      <c r="B133" s="19">
        <v>2024</v>
      </c>
      <c r="C133" s="19" t="s">
        <v>531</v>
      </c>
      <c r="D133" s="19" t="s">
        <v>40</v>
      </c>
      <c r="E133" s="21" t="s">
        <v>41</v>
      </c>
      <c r="F133" s="19" t="s">
        <v>42</v>
      </c>
      <c r="G133" s="19" t="s">
        <v>84</v>
      </c>
      <c r="H133" s="19" t="s">
        <v>491</v>
      </c>
      <c r="I133" s="19" t="s">
        <v>137</v>
      </c>
      <c r="J133" s="19" t="s">
        <v>532</v>
      </c>
      <c r="K133" s="26" t="s">
        <v>139</v>
      </c>
      <c r="L133" s="26">
        <v>2000</v>
      </c>
      <c r="M133" s="20" t="s">
        <v>48</v>
      </c>
      <c r="N133" s="19" t="s">
        <v>88</v>
      </c>
      <c r="O133" s="19" t="s">
        <v>146</v>
      </c>
      <c r="P133" s="19" t="s">
        <v>131</v>
      </c>
      <c r="Q133" s="32">
        <v>20</v>
      </c>
      <c r="R133" s="32">
        <v>20</v>
      </c>
      <c r="S133" s="32">
        <v>0</v>
      </c>
      <c r="T133" s="32">
        <v>0</v>
      </c>
      <c r="U133" s="28" t="s">
        <v>90</v>
      </c>
      <c r="V133" s="28" t="s">
        <v>533</v>
      </c>
      <c r="W133" s="28" t="s">
        <v>532</v>
      </c>
      <c r="X133" s="41">
        <v>1</v>
      </c>
      <c r="Y133" s="41">
        <v>214</v>
      </c>
      <c r="Z133" s="41">
        <v>845</v>
      </c>
      <c r="AA133" s="19">
        <v>10</v>
      </c>
      <c r="AB133" s="42">
        <v>0.96</v>
      </c>
      <c r="AC133" s="19" t="s">
        <v>53</v>
      </c>
      <c r="AD133" s="28" t="s">
        <v>493</v>
      </c>
      <c r="AE133" s="28" t="str">
        <f>H133</f>
        <v>下佐村</v>
      </c>
    </row>
    <row r="134" spans="1:31" s="8" customFormat="1" ht="90" customHeight="1">
      <c r="A134" s="19">
        <v>130</v>
      </c>
      <c r="B134" s="19">
        <v>2024</v>
      </c>
      <c r="C134" s="19" t="s">
        <v>534</v>
      </c>
      <c r="D134" s="19" t="s">
        <v>40</v>
      </c>
      <c r="E134" s="21" t="s">
        <v>41</v>
      </c>
      <c r="F134" s="19" t="s">
        <v>42</v>
      </c>
      <c r="G134" s="19" t="s">
        <v>84</v>
      </c>
      <c r="H134" s="19" t="s">
        <v>85</v>
      </c>
      <c r="I134" s="19" t="s">
        <v>137</v>
      </c>
      <c r="J134" s="19" t="s">
        <v>535</v>
      </c>
      <c r="K134" s="26" t="s">
        <v>193</v>
      </c>
      <c r="L134" s="26">
        <v>1200</v>
      </c>
      <c r="M134" s="19" t="s">
        <v>128</v>
      </c>
      <c r="N134" s="19" t="s">
        <v>129</v>
      </c>
      <c r="O134" s="19" t="s">
        <v>130</v>
      </c>
      <c r="P134" s="19" t="s">
        <v>131</v>
      </c>
      <c r="Q134" s="32">
        <v>80</v>
      </c>
      <c r="R134" s="32">
        <v>80</v>
      </c>
      <c r="S134" s="32">
        <v>0</v>
      </c>
      <c r="T134" s="32">
        <v>0</v>
      </c>
      <c r="U134" s="28" t="s">
        <v>90</v>
      </c>
      <c r="V134" s="28" t="s">
        <v>189</v>
      </c>
      <c r="W134" s="28" t="s">
        <v>536</v>
      </c>
      <c r="X134" s="41">
        <v>1</v>
      </c>
      <c r="Y134" s="41">
        <v>105</v>
      </c>
      <c r="Z134" s="41">
        <v>427</v>
      </c>
      <c r="AA134" s="19">
        <v>10</v>
      </c>
      <c r="AB134" s="42">
        <v>0.96</v>
      </c>
      <c r="AC134" s="28" t="s">
        <v>190</v>
      </c>
      <c r="AD134" s="28" t="s">
        <v>493</v>
      </c>
      <c r="AE134" s="28" t="s">
        <v>85</v>
      </c>
    </row>
    <row r="135" spans="1:31" ht="90" customHeight="1">
      <c r="A135" s="19">
        <v>131</v>
      </c>
      <c r="B135" s="19">
        <v>2024</v>
      </c>
      <c r="C135" s="19" t="s">
        <v>537</v>
      </c>
      <c r="D135" s="19" t="s">
        <v>40</v>
      </c>
      <c r="E135" s="21" t="s">
        <v>41</v>
      </c>
      <c r="F135" s="19" t="s">
        <v>42</v>
      </c>
      <c r="G135" s="19" t="s">
        <v>84</v>
      </c>
      <c r="H135" s="19" t="s">
        <v>85</v>
      </c>
      <c r="I135" s="19" t="s">
        <v>137</v>
      </c>
      <c r="J135" s="19" t="s">
        <v>538</v>
      </c>
      <c r="K135" s="26" t="s">
        <v>127</v>
      </c>
      <c r="L135" s="26">
        <v>5000</v>
      </c>
      <c r="M135" s="19" t="s">
        <v>128</v>
      </c>
      <c r="N135" s="19" t="s">
        <v>200</v>
      </c>
      <c r="O135" s="19" t="s">
        <v>201</v>
      </c>
      <c r="P135" s="19" t="s">
        <v>131</v>
      </c>
      <c r="Q135" s="32">
        <v>100</v>
      </c>
      <c r="R135" s="32">
        <v>0</v>
      </c>
      <c r="S135" s="32">
        <v>0</v>
      </c>
      <c r="T135" s="32">
        <v>100</v>
      </c>
      <c r="U135" s="28" t="s">
        <v>90</v>
      </c>
      <c r="V135" s="28" t="s">
        <v>189</v>
      </c>
      <c r="W135" s="28" t="s">
        <v>538</v>
      </c>
      <c r="X135" s="41">
        <v>1</v>
      </c>
      <c r="Y135" s="41">
        <v>244</v>
      </c>
      <c r="Z135" s="41">
        <v>946</v>
      </c>
      <c r="AA135" s="19">
        <v>10</v>
      </c>
      <c r="AB135" s="42">
        <v>0.96</v>
      </c>
      <c r="AC135" s="28" t="s">
        <v>53</v>
      </c>
      <c r="AD135" s="28" t="s">
        <v>493</v>
      </c>
      <c r="AE135" s="28" t="s">
        <v>85</v>
      </c>
    </row>
    <row r="136" spans="1:31" s="8" customFormat="1" ht="90" customHeight="1">
      <c r="A136" s="19">
        <v>132</v>
      </c>
      <c r="B136" s="19">
        <v>2024</v>
      </c>
      <c r="C136" s="19" t="s">
        <v>539</v>
      </c>
      <c r="D136" s="19" t="s">
        <v>40</v>
      </c>
      <c r="E136" s="21" t="s">
        <v>41</v>
      </c>
      <c r="F136" s="19" t="s">
        <v>42</v>
      </c>
      <c r="G136" s="19" t="s">
        <v>84</v>
      </c>
      <c r="H136" s="19" t="s">
        <v>85</v>
      </c>
      <c r="I136" s="19" t="s">
        <v>137</v>
      </c>
      <c r="J136" s="19" t="s">
        <v>540</v>
      </c>
      <c r="K136" s="26" t="s">
        <v>127</v>
      </c>
      <c r="L136" s="26">
        <v>5000</v>
      </c>
      <c r="M136" s="19" t="s">
        <v>128</v>
      </c>
      <c r="N136" s="19" t="s">
        <v>129</v>
      </c>
      <c r="O136" s="19" t="s">
        <v>130</v>
      </c>
      <c r="P136" s="19" t="s">
        <v>131</v>
      </c>
      <c r="Q136" s="32">
        <v>75</v>
      </c>
      <c r="R136" s="32">
        <v>75</v>
      </c>
      <c r="S136" s="32">
        <v>0</v>
      </c>
      <c r="T136" s="32">
        <v>0</v>
      </c>
      <c r="U136" s="28" t="s">
        <v>90</v>
      </c>
      <c r="V136" s="28" t="s">
        <v>189</v>
      </c>
      <c r="W136" s="28" t="s">
        <v>541</v>
      </c>
      <c r="X136" s="41">
        <v>1</v>
      </c>
      <c r="Y136" s="41">
        <v>105</v>
      </c>
      <c r="Z136" s="41">
        <v>427</v>
      </c>
      <c r="AA136" s="19">
        <v>10</v>
      </c>
      <c r="AB136" s="42">
        <v>0.96</v>
      </c>
      <c r="AC136" s="28" t="s">
        <v>190</v>
      </c>
      <c r="AD136" s="28" t="s">
        <v>493</v>
      </c>
      <c r="AE136" s="28" t="s">
        <v>85</v>
      </c>
    </row>
    <row r="137" spans="1:31" s="8" customFormat="1" ht="90" customHeight="1">
      <c r="A137" s="19">
        <v>133</v>
      </c>
      <c r="B137" s="19">
        <v>2024</v>
      </c>
      <c r="C137" s="19" t="s">
        <v>542</v>
      </c>
      <c r="D137" s="19" t="s">
        <v>40</v>
      </c>
      <c r="E137" s="21" t="s">
        <v>41</v>
      </c>
      <c r="F137" s="19" t="s">
        <v>42</v>
      </c>
      <c r="G137" s="19" t="s">
        <v>84</v>
      </c>
      <c r="H137" s="19" t="s">
        <v>85</v>
      </c>
      <c r="I137" s="19" t="s">
        <v>137</v>
      </c>
      <c r="J137" s="19" t="s">
        <v>543</v>
      </c>
      <c r="K137" s="26" t="s">
        <v>127</v>
      </c>
      <c r="L137" s="26">
        <v>7500</v>
      </c>
      <c r="M137" s="19" t="s">
        <v>128</v>
      </c>
      <c r="N137" s="19" t="s">
        <v>129</v>
      </c>
      <c r="O137" s="19" t="s">
        <v>130</v>
      </c>
      <c r="P137" s="19" t="s">
        <v>131</v>
      </c>
      <c r="Q137" s="32">
        <v>120</v>
      </c>
      <c r="R137" s="32">
        <v>120</v>
      </c>
      <c r="S137" s="32">
        <v>0</v>
      </c>
      <c r="T137" s="32">
        <v>0</v>
      </c>
      <c r="U137" s="28" t="s">
        <v>90</v>
      </c>
      <c r="V137" s="28" t="s">
        <v>189</v>
      </c>
      <c r="W137" s="28" t="s">
        <v>544</v>
      </c>
      <c r="X137" s="41">
        <v>1</v>
      </c>
      <c r="Y137" s="41">
        <v>78</v>
      </c>
      <c r="Z137" s="41">
        <v>284</v>
      </c>
      <c r="AA137" s="19">
        <v>10</v>
      </c>
      <c r="AB137" s="42">
        <v>0.96</v>
      </c>
      <c r="AC137" s="28" t="s">
        <v>190</v>
      </c>
      <c r="AD137" s="28" t="s">
        <v>493</v>
      </c>
      <c r="AE137" s="28" t="s">
        <v>85</v>
      </c>
    </row>
    <row r="138" spans="1:31" s="8" customFormat="1" ht="90" customHeight="1">
      <c r="A138" s="19">
        <v>134</v>
      </c>
      <c r="B138" s="19">
        <v>2024</v>
      </c>
      <c r="C138" s="19" t="s">
        <v>545</v>
      </c>
      <c r="D138" s="19" t="s">
        <v>40</v>
      </c>
      <c r="E138" s="21" t="s">
        <v>41</v>
      </c>
      <c r="F138" s="19" t="s">
        <v>42</v>
      </c>
      <c r="G138" s="19" t="s">
        <v>84</v>
      </c>
      <c r="H138" s="19" t="s">
        <v>85</v>
      </c>
      <c r="I138" s="19" t="s">
        <v>137</v>
      </c>
      <c r="J138" s="19" t="s">
        <v>546</v>
      </c>
      <c r="K138" s="26" t="s">
        <v>139</v>
      </c>
      <c r="L138" s="26">
        <v>15</v>
      </c>
      <c r="M138" s="19" t="s">
        <v>128</v>
      </c>
      <c r="N138" s="19" t="s">
        <v>129</v>
      </c>
      <c r="O138" s="19" t="s">
        <v>130</v>
      </c>
      <c r="P138" s="19" t="s">
        <v>131</v>
      </c>
      <c r="Q138" s="32">
        <v>45</v>
      </c>
      <c r="R138" s="32">
        <v>45</v>
      </c>
      <c r="S138" s="32">
        <v>0</v>
      </c>
      <c r="T138" s="32">
        <v>0</v>
      </c>
      <c r="U138" s="28" t="s">
        <v>90</v>
      </c>
      <c r="V138" s="28" t="s">
        <v>189</v>
      </c>
      <c r="W138" s="28" t="s">
        <v>547</v>
      </c>
      <c r="X138" s="41">
        <v>1</v>
      </c>
      <c r="Y138" s="41">
        <v>369</v>
      </c>
      <c r="Z138" s="41">
        <v>1387</v>
      </c>
      <c r="AA138" s="19">
        <v>10</v>
      </c>
      <c r="AB138" s="42">
        <v>0.96</v>
      </c>
      <c r="AC138" s="28" t="s">
        <v>190</v>
      </c>
      <c r="AD138" s="28" t="s">
        <v>493</v>
      </c>
      <c r="AE138" s="28" t="s">
        <v>85</v>
      </c>
    </row>
    <row r="139" spans="1:31" ht="90" customHeight="1">
      <c r="A139" s="19">
        <v>135</v>
      </c>
      <c r="B139" s="19">
        <v>2024</v>
      </c>
      <c r="C139" s="19" t="s">
        <v>548</v>
      </c>
      <c r="D139" s="19" t="s">
        <v>40</v>
      </c>
      <c r="E139" s="21" t="s">
        <v>41</v>
      </c>
      <c r="F139" s="19" t="s">
        <v>42</v>
      </c>
      <c r="G139" s="19" t="s">
        <v>84</v>
      </c>
      <c r="H139" s="19" t="s">
        <v>85</v>
      </c>
      <c r="I139" s="19" t="s">
        <v>137</v>
      </c>
      <c r="J139" s="19" t="s">
        <v>549</v>
      </c>
      <c r="K139" s="26" t="s">
        <v>139</v>
      </c>
      <c r="L139" s="26">
        <v>500</v>
      </c>
      <c r="M139" s="20" t="s">
        <v>48</v>
      </c>
      <c r="N139" s="19" t="s">
        <v>88</v>
      </c>
      <c r="O139" s="19" t="s">
        <v>146</v>
      </c>
      <c r="P139" s="19" t="s">
        <v>131</v>
      </c>
      <c r="Q139" s="32">
        <v>30</v>
      </c>
      <c r="R139" s="32">
        <v>30</v>
      </c>
      <c r="S139" s="32">
        <v>0</v>
      </c>
      <c r="T139" s="32">
        <v>0</v>
      </c>
      <c r="U139" s="28" t="s">
        <v>90</v>
      </c>
      <c r="V139" s="28" t="s">
        <v>550</v>
      </c>
      <c r="W139" s="28" t="s">
        <v>549</v>
      </c>
      <c r="X139" s="41">
        <v>1</v>
      </c>
      <c r="Y139" s="41">
        <v>214</v>
      </c>
      <c r="Z139" s="41">
        <v>845</v>
      </c>
      <c r="AA139" s="19">
        <v>10</v>
      </c>
      <c r="AB139" s="42">
        <v>0.96</v>
      </c>
      <c r="AC139" s="28" t="s">
        <v>53</v>
      </c>
      <c r="AD139" s="28" t="s">
        <v>493</v>
      </c>
      <c r="AE139" s="28" t="s">
        <v>85</v>
      </c>
    </row>
    <row r="140" spans="1:31" ht="90" customHeight="1">
      <c r="A140" s="19">
        <v>136</v>
      </c>
      <c r="B140" s="19">
        <v>2024</v>
      </c>
      <c r="C140" s="19" t="s">
        <v>551</v>
      </c>
      <c r="D140" s="19" t="s">
        <v>40</v>
      </c>
      <c r="E140" s="21" t="s">
        <v>41</v>
      </c>
      <c r="F140" s="19" t="s">
        <v>42</v>
      </c>
      <c r="G140" s="19" t="s">
        <v>84</v>
      </c>
      <c r="H140" s="19" t="s">
        <v>85</v>
      </c>
      <c r="I140" s="19" t="s">
        <v>137</v>
      </c>
      <c r="J140" s="19" t="s">
        <v>552</v>
      </c>
      <c r="K140" s="26" t="s">
        <v>139</v>
      </c>
      <c r="L140" s="26">
        <v>600</v>
      </c>
      <c r="M140" s="20" t="s">
        <v>48</v>
      </c>
      <c r="N140" s="19" t="s">
        <v>150</v>
      </c>
      <c r="O140" s="19" t="s">
        <v>246</v>
      </c>
      <c r="P140" s="19" t="s">
        <v>131</v>
      </c>
      <c r="Q140" s="32">
        <v>10</v>
      </c>
      <c r="R140" s="32">
        <v>10</v>
      </c>
      <c r="S140" s="32">
        <v>0</v>
      </c>
      <c r="T140" s="32">
        <v>0</v>
      </c>
      <c r="U140" s="28" t="s">
        <v>90</v>
      </c>
      <c r="V140" s="28" t="s">
        <v>189</v>
      </c>
      <c r="W140" s="28" t="s">
        <v>552</v>
      </c>
      <c r="X140" s="41">
        <v>1</v>
      </c>
      <c r="Y140" s="41">
        <v>31</v>
      </c>
      <c r="Z140" s="41">
        <v>133</v>
      </c>
      <c r="AA140" s="19">
        <v>10</v>
      </c>
      <c r="AB140" s="42">
        <v>0.96</v>
      </c>
      <c r="AC140" s="28" t="s">
        <v>53</v>
      </c>
      <c r="AD140" s="28" t="s">
        <v>493</v>
      </c>
      <c r="AE140" s="28" t="s">
        <v>85</v>
      </c>
    </row>
    <row r="141" spans="1:31" ht="90" customHeight="1">
      <c r="A141" s="19">
        <v>137</v>
      </c>
      <c r="B141" s="22">
        <v>2024</v>
      </c>
      <c r="C141" s="22" t="s">
        <v>553</v>
      </c>
      <c r="D141" s="22" t="s">
        <v>40</v>
      </c>
      <c r="E141" s="21" t="s">
        <v>41</v>
      </c>
      <c r="F141" s="22" t="s">
        <v>42</v>
      </c>
      <c r="G141" s="22" t="s">
        <v>84</v>
      </c>
      <c r="H141" s="22" t="s">
        <v>491</v>
      </c>
      <c r="I141" s="22" t="s">
        <v>137</v>
      </c>
      <c r="J141" s="22" t="s">
        <v>554</v>
      </c>
      <c r="K141" s="22" t="s">
        <v>482</v>
      </c>
      <c r="L141" s="22">
        <v>1</v>
      </c>
      <c r="M141" s="22" t="s">
        <v>128</v>
      </c>
      <c r="N141" s="22" t="s">
        <v>200</v>
      </c>
      <c r="O141" s="22" t="s">
        <v>201</v>
      </c>
      <c r="P141" s="22" t="s">
        <v>131</v>
      </c>
      <c r="Q141" s="29">
        <v>30</v>
      </c>
      <c r="R141" s="29">
        <v>30</v>
      </c>
      <c r="S141" s="29">
        <v>0</v>
      </c>
      <c r="T141" s="29">
        <v>0</v>
      </c>
      <c r="U141" s="29" t="s">
        <v>90</v>
      </c>
      <c r="V141" s="29" t="s">
        <v>189</v>
      </c>
      <c r="W141" s="29" t="s">
        <v>554</v>
      </c>
      <c r="X141" s="29">
        <v>1</v>
      </c>
      <c r="Y141" s="29">
        <v>69</v>
      </c>
      <c r="Z141" s="29">
        <v>267</v>
      </c>
      <c r="AA141" s="25">
        <v>0</v>
      </c>
      <c r="AB141" s="42">
        <v>0.96</v>
      </c>
      <c r="AC141" s="22" t="s">
        <v>53</v>
      </c>
      <c r="AD141" s="28" t="s">
        <v>493</v>
      </c>
      <c r="AE141" s="29" t="s">
        <v>491</v>
      </c>
    </row>
    <row r="142" spans="1:31" ht="90" customHeight="1">
      <c r="A142" s="19">
        <v>138</v>
      </c>
      <c r="B142" s="22">
        <v>2024</v>
      </c>
      <c r="C142" s="22" t="s">
        <v>555</v>
      </c>
      <c r="D142" s="22" t="s">
        <v>40</v>
      </c>
      <c r="E142" s="21" t="s">
        <v>41</v>
      </c>
      <c r="F142" s="22" t="s">
        <v>42</v>
      </c>
      <c r="G142" s="22" t="s">
        <v>84</v>
      </c>
      <c r="H142" s="22" t="s">
        <v>499</v>
      </c>
      <c r="I142" s="22" t="s">
        <v>212</v>
      </c>
      <c r="J142" s="22" t="s">
        <v>556</v>
      </c>
      <c r="K142" s="22" t="s">
        <v>482</v>
      </c>
      <c r="L142" s="22">
        <v>1</v>
      </c>
      <c r="M142" s="22" t="s">
        <v>128</v>
      </c>
      <c r="N142" s="22" t="s">
        <v>200</v>
      </c>
      <c r="O142" s="22" t="s">
        <v>201</v>
      </c>
      <c r="P142" s="22" t="s">
        <v>131</v>
      </c>
      <c r="Q142" s="29">
        <v>30</v>
      </c>
      <c r="R142" s="29">
        <v>30</v>
      </c>
      <c r="S142" s="29">
        <v>0</v>
      </c>
      <c r="T142" s="29">
        <v>0</v>
      </c>
      <c r="U142" s="29" t="s">
        <v>90</v>
      </c>
      <c r="V142" s="29" t="s">
        <v>189</v>
      </c>
      <c r="W142" s="29" t="s">
        <v>556</v>
      </c>
      <c r="X142" s="29">
        <v>1</v>
      </c>
      <c r="Y142" s="29">
        <v>81</v>
      </c>
      <c r="Z142" s="29">
        <v>320</v>
      </c>
      <c r="AA142" s="25">
        <v>0</v>
      </c>
      <c r="AB142" s="42">
        <v>0.96</v>
      </c>
      <c r="AC142" s="22" t="s">
        <v>53</v>
      </c>
      <c r="AD142" s="28" t="s">
        <v>493</v>
      </c>
      <c r="AE142" s="29" t="s">
        <v>499</v>
      </c>
    </row>
    <row r="143" spans="1:31" ht="90" customHeight="1">
      <c r="A143" s="19">
        <v>139</v>
      </c>
      <c r="B143" s="50">
        <v>2024</v>
      </c>
      <c r="C143" s="38" t="s">
        <v>557</v>
      </c>
      <c r="D143" s="19" t="s">
        <v>40</v>
      </c>
      <c r="E143" s="19" t="s">
        <v>41</v>
      </c>
      <c r="F143" s="19" t="s">
        <v>42</v>
      </c>
      <c r="G143" s="19" t="s">
        <v>558</v>
      </c>
      <c r="H143" s="19" t="s">
        <v>559</v>
      </c>
      <c r="I143" s="19" t="s">
        <v>99</v>
      </c>
      <c r="J143" s="19" t="s">
        <v>560</v>
      </c>
      <c r="K143" s="19" t="s">
        <v>139</v>
      </c>
      <c r="L143" s="19">
        <v>1000</v>
      </c>
      <c r="M143" s="20" t="s">
        <v>128</v>
      </c>
      <c r="N143" s="19" t="s">
        <v>129</v>
      </c>
      <c r="O143" s="19" t="s">
        <v>194</v>
      </c>
      <c r="P143" s="19" t="s">
        <v>131</v>
      </c>
      <c r="Q143" s="32">
        <v>30</v>
      </c>
      <c r="R143" s="32">
        <v>30</v>
      </c>
      <c r="S143" s="32">
        <v>0</v>
      </c>
      <c r="T143" s="32">
        <v>0</v>
      </c>
      <c r="U143" s="19" t="s">
        <v>90</v>
      </c>
      <c r="V143" s="19" t="s">
        <v>561</v>
      </c>
      <c r="W143" s="19" t="str">
        <f aca="true" t="shared" si="3" ref="W143:W150">J143</f>
        <v>塘堤加高加固1000米，生产用房2间</v>
      </c>
      <c r="X143" s="19">
        <v>1</v>
      </c>
      <c r="Y143" s="19">
        <v>60</v>
      </c>
      <c r="Z143" s="19">
        <v>248</v>
      </c>
      <c r="AA143" s="19">
        <v>10</v>
      </c>
      <c r="AB143" s="42">
        <v>0.96</v>
      </c>
      <c r="AC143" s="28" t="s">
        <v>53</v>
      </c>
      <c r="AD143" s="19" t="s">
        <v>562</v>
      </c>
      <c r="AE143" s="19" t="s">
        <v>559</v>
      </c>
    </row>
    <row r="144" spans="1:31" ht="90" customHeight="1">
      <c r="A144" s="19">
        <v>140</v>
      </c>
      <c r="B144" s="50">
        <v>2024</v>
      </c>
      <c r="C144" s="38" t="s">
        <v>563</v>
      </c>
      <c r="D144" s="19" t="s">
        <v>40</v>
      </c>
      <c r="E144" s="19" t="s">
        <v>41</v>
      </c>
      <c r="F144" s="19" t="s">
        <v>42</v>
      </c>
      <c r="G144" s="19" t="s">
        <v>558</v>
      </c>
      <c r="H144" s="19" t="s">
        <v>559</v>
      </c>
      <c r="I144" s="19" t="s">
        <v>99</v>
      </c>
      <c r="J144" s="19" t="s">
        <v>564</v>
      </c>
      <c r="K144" s="19" t="s">
        <v>193</v>
      </c>
      <c r="L144" s="19">
        <v>12000</v>
      </c>
      <c r="M144" s="20" t="s">
        <v>48</v>
      </c>
      <c r="N144" s="19" t="s">
        <v>150</v>
      </c>
      <c r="O144" s="19" t="s">
        <v>246</v>
      </c>
      <c r="P144" s="19" t="s">
        <v>131</v>
      </c>
      <c r="Q144" s="32">
        <v>22</v>
      </c>
      <c r="R144" s="32">
        <v>22</v>
      </c>
      <c r="S144" s="32">
        <v>0</v>
      </c>
      <c r="T144" s="32">
        <v>0</v>
      </c>
      <c r="U144" s="19" t="s">
        <v>90</v>
      </c>
      <c r="V144" s="19" t="s">
        <v>565</v>
      </c>
      <c r="W144" s="19" t="str">
        <f t="shared" si="3"/>
        <v>清淤泥12000方，塘堤加高2200米，机耕道3000米</v>
      </c>
      <c r="X144" s="19">
        <v>1</v>
      </c>
      <c r="Y144" s="19">
        <v>50</v>
      </c>
      <c r="Z144" s="19">
        <v>212</v>
      </c>
      <c r="AA144" s="19">
        <v>5</v>
      </c>
      <c r="AB144" s="42">
        <v>0.96</v>
      </c>
      <c r="AC144" s="28" t="s">
        <v>53</v>
      </c>
      <c r="AD144" s="19" t="s">
        <v>562</v>
      </c>
      <c r="AE144" s="19" t="s">
        <v>559</v>
      </c>
    </row>
    <row r="145" spans="1:31" ht="90" customHeight="1">
      <c r="A145" s="19">
        <v>141</v>
      </c>
      <c r="B145" s="50">
        <v>2024</v>
      </c>
      <c r="C145" s="50" t="s">
        <v>129</v>
      </c>
      <c r="D145" s="50" t="s">
        <v>40</v>
      </c>
      <c r="E145" s="19" t="s">
        <v>41</v>
      </c>
      <c r="F145" s="19" t="s">
        <v>42</v>
      </c>
      <c r="G145" s="19" t="s">
        <v>558</v>
      </c>
      <c r="H145" s="19" t="s">
        <v>566</v>
      </c>
      <c r="I145" s="19" t="s">
        <v>45</v>
      </c>
      <c r="J145" s="19" t="s">
        <v>567</v>
      </c>
      <c r="K145" s="19" t="s">
        <v>139</v>
      </c>
      <c r="L145" s="19">
        <v>300</v>
      </c>
      <c r="M145" s="20" t="s">
        <v>128</v>
      </c>
      <c r="N145" s="19" t="s">
        <v>129</v>
      </c>
      <c r="O145" s="19" t="s">
        <v>130</v>
      </c>
      <c r="P145" s="19" t="s">
        <v>131</v>
      </c>
      <c r="Q145" s="32">
        <v>20</v>
      </c>
      <c r="R145" s="32">
        <v>20</v>
      </c>
      <c r="S145" s="32">
        <v>0</v>
      </c>
      <c r="T145" s="32">
        <v>0</v>
      </c>
      <c r="U145" s="19" t="s">
        <v>90</v>
      </c>
      <c r="V145" s="19" t="s">
        <v>568</v>
      </c>
      <c r="W145" s="19" t="str">
        <f t="shared" si="3"/>
        <v>农村道路建设（通组）道路硬化</v>
      </c>
      <c r="X145" s="19">
        <v>1</v>
      </c>
      <c r="Y145" s="19">
        <v>88</v>
      </c>
      <c r="Z145" s="19">
        <v>352</v>
      </c>
      <c r="AA145" s="19">
        <v>108</v>
      </c>
      <c r="AB145" s="42">
        <v>0.96</v>
      </c>
      <c r="AC145" s="19" t="s">
        <v>190</v>
      </c>
      <c r="AD145" s="19" t="s">
        <v>562</v>
      </c>
      <c r="AE145" s="19" t="s">
        <v>566</v>
      </c>
    </row>
    <row r="146" spans="1:31" ht="90" customHeight="1">
      <c r="A146" s="19">
        <v>142</v>
      </c>
      <c r="B146" s="50">
        <v>2024</v>
      </c>
      <c r="C146" s="38" t="s">
        <v>569</v>
      </c>
      <c r="D146" s="50" t="s">
        <v>40</v>
      </c>
      <c r="E146" s="19" t="s">
        <v>41</v>
      </c>
      <c r="F146" s="19" t="s">
        <v>42</v>
      </c>
      <c r="G146" s="19" t="s">
        <v>558</v>
      </c>
      <c r="H146" s="19" t="s">
        <v>566</v>
      </c>
      <c r="I146" s="19" t="s">
        <v>45</v>
      </c>
      <c r="J146" s="19" t="s">
        <v>570</v>
      </c>
      <c r="K146" s="19" t="s">
        <v>127</v>
      </c>
      <c r="L146" s="19">
        <v>500</v>
      </c>
      <c r="M146" s="20" t="s">
        <v>48</v>
      </c>
      <c r="N146" s="19" t="s">
        <v>353</v>
      </c>
      <c r="O146" s="19" t="s">
        <v>354</v>
      </c>
      <c r="P146" s="19" t="s">
        <v>51</v>
      </c>
      <c r="Q146" s="32">
        <v>40</v>
      </c>
      <c r="R146" s="32">
        <v>40</v>
      </c>
      <c r="S146" s="32">
        <v>0</v>
      </c>
      <c r="T146" s="32">
        <v>0</v>
      </c>
      <c r="U146" s="19" t="s">
        <v>90</v>
      </c>
      <c r="V146" s="19" t="s">
        <v>571</v>
      </c>
      <c r="W146" s="19" t="str">
        <f t="shared" si="3"/>
        <v>生态米加工设备一套，硬化500平方米米</v>
      </c>
      <c r="X146" s="19">
        <v>4</v>
      </c>
      <c r="Y146" s="19">
        <v>1200</v>
      </c>
      <c r="Z146" s="19">
        <v>6000</v>
      </c>
      <c r="AA146" s="19">
        <v>266</v>
      </c>
      <c r="AB146" s="42">
        <v>0.96</v>
      </c>
      <c r="AC146" s="19" t="s">
        <v>53</v>
      </c>
      <c r="AD146" s="19" t="s">
        <v>562</v>
      </c>
      <c r="AE146" s="19" t="s">
        <v>566</v>
      </c>
    </row>
    <row r="147" spans="1:31" ht="90" customHeight="1">
      <c r="A147" s="19">
        <v>143</v>
      </c>
      <c r="B147" s="19">
        <v>2024</v>
      </c>
      <c r="C147" s="19" t="s">
        <v>572</v>
      </c>
      <c r="D147" s="19" t="s">
        <v>40</v>
      </c>
      <c r="E147" s="19" t="s">
        <v>41</v>
      </c>
      <c r="F147" s="19" t="s">
        <v>42</v>
      </c>
      <c r="G147" s="19" t="s">
        <v>558</v>
      </c>
      <c r="H147" s="19" t="s">
        <v>573</v>
      </c>
      <c r="I147" s="19" t="s">
        <v>212</v>
      </c>
      <c r="J147" s="28" t="s">
        <v>574</v>
      </c>
      <c r="K147" s="28" t="s">
        <v>206</v>
      </c>
      <c r="L147" s="27" t="s">
        <v>442</v>
      </c>
      <c r="M147" s="20" t="s">
        <v>128</v>
      </c>
      <c r="N147" s="19" t="s">
        <v>129</v>
      </c>
      <c r="O147" s="19" t="s">
        <v>218</v>
      </c>
      <c r="P147" s="19" t="s">
        <v>69</v>
      </c>
      <c r="Q147" s="32">
        <v>48</v>
      </c>
      <c r="R147" s="32">
        <v>48</v>
      </c>
      <c r="S147" s="32">
        <v>0</v>
      </c>
      <c r="T147" s="32">
        <v>0</v>
      </c>
      <c r="U147" s="19" t="s">
        <v>90</v>
      </c>
      <c r="V147" s="19" t="s">
        <v>575</v>
      </c>
      <c r="W147" s="19" t="str">
        <f t="shared" si="3"/>
        <v>抽水房、蓄水塘、供水管</v>
      </c>
      <c r="X147" s="28">
        <v>1</v>
      </c>
      <c r="Y147" s="20">
        <v>260</v>
      </c>
      <c r="Z147" s="20">
        <v>915</v>
      </c>
      <c r="AA147" s="20">
        <v>32</v>
      </c>
      <c r="AB147" s="42">
        <v>0.96</v>
      </c>
      <c r="AC147" s="19" t="s">
        <v>207</v>
      </c>
      <c r="AD147" s="19" t="s">
        <v>562</v>
      </c>
      <c r="AE147" s="19" t="s">
        <v>573</v>
      </c>
    </row>
    <row r="148" spans="1:31" ht="90" customHeight="1">
      <c r="A148" s="19">
        <v>144</v>
      </c>
      <c r="B148" s="19">
        <v>2024</v>
      </c>
      <c r="C148" s="50" t="s">
        <v>576</v>
      </c>
      <c r="D148" s="19" t="s">
        <v>40</v>
      </c>
      <c r="E148" s="19" t="s">
        <v>41</v>
      </c>
      <c r="F148" s="19" t="s">
        <v>42</v>
      </c>
      <c r="G148" s="19" t="s">
        <v>558</v>
      </c>
      <c r="H148" s="19" t="s">
        <v>573</v>
      </c>
      <c r="I148" s="19" t="s">
        <v>212</v>
      </c>
      <c r="J148" s="50" t="s">
        <v>577</v>
      </c>
      <c r="K148" s="50" t="s">
        <v>139</v>
      </c>
      <c r="L148" s="50">
        <v>500</v>
      </c>
      <c r="M148" s="20" t="s">
        <v>48</v>
      </c>
      <c r="N148" s="19" t="s">
        <v>150</v>
      </c>
      <c r="O148" s="19" t="s">
        <v>246</v>
      </c>
      <c r="P148" s="19" t="s">
        <v>69</v>
      </c>
      <c r="Q148" s="54">
        <v>6</v>
      </c>
      <c r="R148" s="54">
        <v>6</v>
      </c>
      <c r="S148" s="54">
        <v>0</v>
      </c>
      <c r="T148" s="54">
        <v>0</v>
      </c>
      <c r="U148" s="19" t="s">
        <v>90</v>
      </c>
      <c r="V148" s="19" t="s">
        <v>578</v>
      </c>
      <c r="W148" s="19" t="str">
        <f t="shared" si="3"/>
        <v>水利维修及水渠新建</v>
      </c>
      <c r="X148" s="53">
        <v>1</v>
      </c>
      <c r="Y148" s="53">
        <v>130</v>
      </c>
      <c r="Z148" s="53">
        <v>523</v>
      </c>
      <c r="AA148" s="53">
        <v>25</v>
      </c>
      <c r="AB148" s="42">
        <v>0.96</v>
      </c>
      <c r="AC148" s="28" t="s">
        <v>53</v>
      </c>
      <c r="AD148" s="19" t="s">
        <v>562</v>
      </c>
      <c r="AE148" s="19" t="s">
        <v>573</v>
      </c>
    </row>
    <row r="149" spans="1:31" ht="90" customHeight="1">
      <c r="A149" s="19">
        <v>145</v>
      </c>
      <c r="B149" s="19">
        <v>2024</v>
      </c>
      <c r="C149" s="19" t="s">
        <v>579</v>
      </c>
      <c r="D149" s="26" t="s">
        <v>40</v>
      </c>
      <c r="E149" s="19" t="s">
        <v>41</v>
      </c>
      <c r="F149" s="26" t="s">
        <v>42</v>
      </c>
      <c r="G149" s="19" t="s">
        <v>558</v>
      </c>
      <c r="H149" s="26" t="s">
        <v>573</v>
      </c>
      <c r="I149" s="19" t="s">
        <v>212</v>
      </c>
      <c r="J149" s="19" t="s">
        <v>580</v>
      </c>
      <c r="K149" s="26" t="s">
        <v>178</v>
      </c>
      <c r="L149" s="26">
        <v>7</v>
      </c>
      <c r="M149" s="20" t="s">
        <v>48</v>
      </c>
      <c r="N149" s="19" t="s">
        <v>150</v>
      </c>
      <c r="O149" s="19" t="s">
        <v>151</v>
      </c>
      <c r="P149" s="19" t="s">
        <v>51</v>
      </c>
      <c r="Q149" s="40">
        <v>15</v>
      </c>
      <c r="R149" s="40">
        <v>15</v>
      </c>
      <c r="S149" s="40">
        <v>0</v>
      </c>
      <c r="T149" s="40">
        <v>0</v>
      </c>
      <c r="U149" s="19" t="s">
        <v>581</v>
      </c>
      <c r="V149" s="19" t="s">
        <v>582</v>
      </c>
      <c r="W149" s="19" t="str">
        <f t="shared" si="3"/>
        <v>7个普通大棚换膜</v>
      </c>
      <c r="X149" s="26">
        <v>1</v>
      </c>
      <c r="Y149" s="26">
        <v>11</v>
      </c>
      <c r="Z149" s="26">
        <v>56</v>
      </c>
      <c r="AA149" s="26">
        <v>5</v>
      </c>
      <c r="AB149" s="42">
        <v>0.96</v>
      </c>
      <c r="AC149" s="19" t="s">
        <v>53</v>
      </c>
      <c r="AD149" s="19" t="s">
        <v>562</v>
      </c>
      <c r="AE149" s="19" t="s">
        <v>573</v>
      </c>
    </row>
    <row r="150" spans="1:31" ht="256.5" customHeight="1">
      <c r="A150" s="19">
        <v>146</v>
      </c>
      <c r="B150" s="26">
        <v>2024</v>
      </c>
      <c r="C150" s="55" t="s">
        <v>583</v>
      </c>
      <c r="D150" s="26" t="s">
        <v>40</v>
      </c>
      <c r="E150" s="19" t="s">
        <v>41</v>
      </c>
      <c r="F150" s="26" t="s">
        <v>42</v>
      </c>
      <c r="G150" s="19" t="s">
        <v>558</v>
      </c>
      <c r="H150" s="26" t="s">
        <v>573</v>
      </c>
      <c r="I150" s="19" t="s">
        <v>212</v>
      </c>
      <c r="J150" s="19" t="s">
        <v>584</v>
      </c>
      <c r="K150" s="26" t="s">
        <v>127</v>
      </c>
      <c r="L150" s="26">
        <v>200</v>
      </c>
      <c r="M150" s="20" t="s">
        <v>48</v>
      </c>
      <c r="N150" s="19" t="s">
        <v>353</v>
      </c>
      <c r="O150" s="19" t="s">
        <v>354</v>
      </c>
      <c r="P150" s="19" t="s">
        <v>51</v>
      </c>
      <c r="Q150" s="40">
        <v>60</v>
      </c>
      <c r="R150" s="40">
        <v>60</v>
      </c>
      <c r="S150" s="40">
        <v>0</v>
      </c>
      <c r="T150" s="40">
        <v>0</v>
      </c>
      <c r="U150" s="19" t="s">
        <v>90</v>
      </c>
      <c r="V150" s="19" t="s">
        <v>585</v>
      </c>
      <c r="W150" s="19" t="str">
        <f t="shared" si="3"/>
        <v>1.蒸煮设备（1套）：3.5万元
2.制浆设备（1套）：4.5万元
3.灌浆设备（1套）：3.2万元
4.厂房装修费用（100平米）：8万元
5.配套基础设施：含办公、电、水安装3.5万元
6.冷库（30平米）：5万元
7.黄元米果生产线设备（1套）14.85万元
8.原浆周转桶（300个，约15元/个）：4500元
</v>
      </c>
      <c r="X150" s="26">
        <v>1</v>
      </c>
      <c r="Y150" s="26">
        <v>74</v>
      </c>
      <c r="Z150" s="26">
        <v>310</v>
      </c>
      <c r="AA150" s="26">
        <v>6</v>
      </c>
      <c r="AB150" s="42">
        <v>0.96</v>
      </c>
      <c r="AC150" s="19" t="s">
        <v>53</v>
      </c>
      <c r="AD150" s="19" t="s">
        <v>562</v>
      </c>
      <c r="AE150" s="19" t="s">
        <v>573</v>
      </c>
    </row>
    <row r="151" spans="1:31" s="8" customFormat="1" ht="90" customHeight="1">
      <c r="A151" s="19">
        <v>147</v>
      </c>
      <c r="B151" s="26">
        <v>2024</v>
      </c>
      <c r="C151" s="19" t="s">
        <v>586</v>
      </c>
      <c r="D151" s="26" t="s">
        <v>40</v>
      </c>
      <c r="E151" s="19" t="s">
        <v>41</v>
      </c>
      <c r="F151" s="26" t="s">
        <v>42</v>
      </c>
      <c r="G151" s="19" t="s">
        <v>558</v>
      </c>
      <c r="H151" s="26" t="s">
        <v>573</v>
      </c>
      <c r="I151" s="19" t="s">
        <v>212</v>
      </c>
      <c r="J151" s="19" t="s">
        <v>587</v>
      </c>
      <c r="K151" s="26" t="s">
        <v>139</v>
      </c>
      <c r="L151" s="26">
        <v>5200</v>
      </c>
      <c r="M151" s="20" t="s">
        <v>128</v>
      </c>
      <c r="N151" s="19" t="s">
        <v>129</v>
      </c>
      <c r="O151" s="19" t="s">
        <v>130</v>
      </c>
      <c r="P151" s="19" t="s">
        <v>131</v>
      </c>
      <c r="Q151" s="40">
        <v>150</v>
      </c>
      <c r="R151" s="40">
        <v>150</v>
      </c>
      <c r="S151" s="40">
        <v>0</v>
      </c>
      <c r="T151" s="40">
        <v>0</v>
      </c>
      <c r="U151" s="19" t="s">
        <v>90</v>
      </c>
      <c r="V151" s="26" t="s">
        <v>588</v>
      </c>
      <c r="W151" s="19" t="str">
        <f aca="true" t="shared" si="4" ref="W151:W170">J151</f>
        <v>村主道拓宽2米*4.4公里</v>
      </c>
      <c r="X151" s="26">
        <v>1</v>
      </c>
      <c r="Y151" s="26">
        <v>900</v>
      </c>
      <c r="Z151" s="26">
        <v>3800</v>
      </c>
      <c r="AA151" s="26">
        <v>150</v>
      </c>
      <c r="AB151" s="42">
        <v>0.96</v>
      </c>
      <c r="AC151" s="19" t="s">
        <v>190</v>
      </c>
      <c r="AD151" s="19" t="s">
        <v>562</v>
      </c>
      <c r="AE151" s="19" t="s">
        <v>573</v>
      </c>
    </row>
    <row r="152" spans="1:31" ht="90" customHeight="1">
      <c r="A152" s="19">
        <v>148</v>
      </c>
      <c r="B152" s="26">
        <v>2024</v>
      </c>
      <c r="C152" s="26" t="s">
        <v>589</v>
      </c>
      <c r="D152" s="26" t="s">
        <v>40</v>
      </c>
      <c r="E152" s="19" t="s">
        <v>41</v>
      </c>
      <c r="F152" s="26" t="s">
        <v>42</v>
      </c>
      <c r="G152" s="19" t="s">
        <v>558</v>
      </c>
      <c r="H152" s="26" t="s">
        <v>573</v>
      </c>
      <c r="I152" s="19" t="s">
        <v>212</v>
      </c>
      <c r="J152" s="19" t="s">
        <v>590</v>
      </c>
      <c r="K152" s="28" t="s">
        <v>139</v>
      </c>
      <c r="L152" s="26">
        <v>5000</v>
      </c>
      <c r="M152" s="20" t="s">
        <v>48</v>
      </c>
      <c r="N152" s="19" t="s">
        <v>150</v>
      </c>
      <c r="O152" s="19" t="s">
        <v>246</v>
      </c>
      <c r="P152" s="19" t="s">
        <v>131</v>
      </c>
      <c r="Q152" s="40">
        <v>150</v>
      </c>
      <c r="R152" s="40">
        <v>0</v>
      </c>
      <c r="S152" s="40">
        <v>0</v>
      </c>
      <c r="T152" s="40">
        <v>150</v>
      </c>
      <c r="U152" s="19" t="s">
        <v>90</v>
      </c>
      <c r="V152" s="26" t="s">
        <v>588</v>
      </c>
      <c r="W152" s="19" t="str">
        <f t="shared" si="4"/>
        <v>九子组，付斗组，船岭组，蛇头组水渠建设5000米</v>
      </c>
      <c r="X152" s="26">
        <v>1</v>
      </c>
      <c r="Y152" s="26">
        <v>265</v>
      </c>
      <c r="Z152" s="26">
        <v>1119</v>
      </c>
      <c r="AA152" s="26">
        <v>82</v>
      </c>
      <c r="AB152" s="42">
        <v>0.96</v>
      </c>
      <c r="AC152" s="19" t="s">
        <v>53</v>
      </c>
      <c r="AD152" s="19" t="s">
        <v>562</v>
      </c>
      <c r="AE152" s="19" t="s">
        <v>573</v>
      </c>
    </row>
    <row r="153" spans="1:31" ht="90" customHeight="1">
      <c r="A153" s="19">
        <v>149</v>
      </c>
      <c r="B153" s="26">
        <v>2024</v>
      </c>
      <c r="C153" s="26" t="s">
        <v>591</v>
      </c>
      <c r="D153" s="26" t="s">
        <v>40</v>
      </c>
      <c r="E153" s="19" t="s">
        <v>41</v>
      </c>
      <c r="F153" s="26" t="s">
        <v>42</v>
      </c>
      <c r="G153" s="19" t="s">
        <v>558</v>
      </c>
      <c r="H153" s="26" t="s">
        <v>573</v>
      </c>
      <c r="I153" s="19" t="s">
        <v>212</v>
      </c>
      <c r="J153" s="19" t="s">
        <v>592</v>
      </c>
      <c r="K153" s="26" t="s">
        <v>87</v>
      </c>
      <c r="L153" s="26">
        <v>50</v>
      </c>
      <c r="M153" s="20" t="s">
        <v>48</v>
      </c>
      <c r="N153" s="19" t="s">
        <v>88</v>
      </c>
      <c r="O153" s="19" t="s">
        <v>146</v>
      </c>
      <c r="P153" s="19" t="s">
        <v>51</v>
      </c>
      <c r="Q153" s="40">
        <v>20</v>
      </c>
      <c r="R153" s="40">
        <v>20</v>
      </c>
      <c r="S153" s="40">
        <v>0</v>
      </c>
      <c r="T153" s="40">
        <v>0</v>
      </c>
      <c r="U153" s="19" t="s">
        <v>581</v>
      </c>
      <c r="V153" s="19" t="s">
        <v>593</v>
      </c>
      <c r="W153" s="19" t="str">
        <f t="shared" si="4"/>
        <v>50亩水稻育种基地，
完善水利设施等</v>
      </c>
      <c r="X153" s="26">
        <v>1</v>
      </c>
      <c r="Y153" s="26">
        <v>19</v>
      </c>
      <c r="Z153" s="26">
        <v>131</v>
      </c>
      <c r="AA153" s="26">
        <v>22</v>
      </c>
      <c r="AB153" s="42">
        <v>0.96</v>
      </c>
      <c r="AC153" s="19" t="s">
        <v>53</v>
      </c>
      <c r="AD153" s="19" t="s">
        <v>562</v>
      </c>
      <c r="AE153" s="19" t="s">
        <v>573</v>
      </c>
    </row>
    <row r="154" spans="1:31" ht="90" customHeight="1">
      <c r="A154" s="19">
        <v>150</v>
      </c>
      <c r="B154" s="26">
        <v>2024</v>
      </c>
      <c r="C154" s="19" t="s">
        <v>594</v>
      </c>
      <c r="D154" s="26" t="s">
        <v>40</v>
      </c>
      <c r="E154" s="19" t="s">
        <v>41</v>
      </c>
      <c r="F154" s="26" t="s">
        <v>42</v>
      </c>
      <c r="G154" s="19" t="s">
        <v>558</v>
      </c>
      <c r="H154" s="26" t="s">
        <v>573</v>
      </c>
      <c r="I154" s="19" t="s">
        <v>212</v>
      </c>
      <c r="J154" s="19" t="s">
        <v>595</v>
      </c>
      <c r="K154" s="26" t="s">
        <v>87</v>
      </c>
      <c r="L154" s="26">
        <v>100</v>
      </c>
      <c r="M154" s="20" t="s">
        <v>48</v>
      </c>
      <c r="N154" s="19" t="s">
        <v>88</v>
      </c>
      <c r="O154" s="19" t="s">
        <v>146</v>
      </c>
      <c r="P154" s="19" t="s">
        <v>51</v>
      </c>
      <c r="Q154" s="40">
        <v>40</v>
      </c>
      <c r="R154" s="40">
        <v>40</v>
      </c>
      <c r="S154" s="40">
        <v>0</v>
      </c>
      <c r="T154" s="40">
        <v>0</v>
      </c>
      <c r="U154" s="19" t="s">
        <v>581</v>
      </c>
      <c r="V154" s="19" t="s">
        <v>596</v>
      </c>
      <c r="W154" s="19" t="str">
        <f t="shared" si="4"/>
        <v>试验田基地
完善水利设施100亩</v>
      </c>
      <c r="X154" s="26">
        <v>1</v>
      </c>
      <c r="Y154" s="26">
        <v>14</v>
      </c>
      <c r="Z154" s="26">
        <v>68</v>
      </c>
      <c r="AA154" s="26">
        <v>11</v>
      </c>
      <c r="AB154" s="42">
        <v>0.96</v>
      </c>
      <c r="AC154" s="19" t="s">
        <v>53</v>
      </c>
      <c r="AD154" s="19" t="s">
        <v>562</v>
      </c>
      <c r="AE154" s="19" t="s">
        <v>573</v>
      </c>
    </row>
    <row r="155" spans="1:31" ht="90" customHeight="1">
      <c r="A155" s="19">
        <v>151</v>
      </c>
      <c r="B155" s="19">
        <v>2024</v>
      </c>
      <c r="C155" s="19" t="s">
        <v>597</v>
      </c>
      <c r="D155" s="19" t="s">
        <v>598</v>
      </c>
      <c r="E155" s="19" t="s">
        <v>41</v>
      </c>
      <c r="F155" s="19" t="s">
        <v>42</v>
      </c>
      <c r="G155" s="19" t="s">
        <v>558</v>
      </c>
      <c r="H155" s="19" t="s">
        <v>599</v>
      </c>
      <c r="I155" s="19" t="s">
        <v>99</v>
      </c>
      <c r="J155" s="28" t="s">
        <v>600</v>
      </c>
      <c r="K155" s="28" t="s">
        <v>193</v>
      </c>
      <c r="L155" s="27" t="s">
        <v>601</v>
      </c>
      <c r="M155" s="20" t="s">
        <v>128</v>
      </c>
      <c r="N155" s="19" t="s">
        <v>129</v>
      </c>
      <c r="O155" s="19" t="s">
        <v>194</v>
      </c>
      <c r="P155" s="19" t="s">
        <v>131</v>
      </c>
      <c r="Q155" s="32">
        <v>25</v>
      </c>
      <c r="R155" s="32">
        <v>25</v>
      </c>
      <c r="S155" s="32">
        <v>0</v>
      </c>
      <c r="T155" s="32">
        <v>0</v>
      </c>
      <c r="U155" s="19" t="s">
        <v>90</v>
      </c>
      <c r="V155" s="28" t="s">
        <v>602</v>
      </c>
      <c r="W155" s="19" t="str">
        <f t="shared" si="4"/>
        <v>混凝土</v>
      </c>
      <c r="X155" s="28">
        <v>1</v>
      </c>
      <c r="Y155" s="20">
        <v>320</v>
      </c>
      <c r="Z155" s="20">
        <v>1216</v>
      </c>
      <c r="AA155" s="20">
        <v>38</v>
      </c>
      <c r="AB155" s="42">
        <v>0.96</v>
      </c>
      <c r="AC155" s="28" t="s">
        <v>190</v>
      </c>
      <c r="AD155" s="19" t="s">
        <v>562</v>
      </c>
      <c r="AE155" s="19" t="s">
        <v>599</v>
      </c>
    </row>
    <row r="156" spans="1:31" ht="90" customHeight="1">
      <c r="A156" s="19">
        <v>152</v>
      </c>
      <c r="B156" s="19">
        <v>2024</v>
      </c>
      <c r="C156" s="50" t="s">
        <v>603</v>
      </c>
      <c r="D156" s="19" t="s">
        <v>40</v>
      </c>
      <c r="E156" s="19" t="s">
        <v>41</v>
      </c>
      <c r="F156" s="19" t="s">
        <v>42</v>
      </c>
      <c r="G156" s="19" t="s">
        <v>558</v>
      </c>
      <c r="H156" s="19" t="s">
        <v>599</v>
      </c>
      <c r="I156" s="19" t="s">
        <v>99</v>
      </c>
      <c r="J156" s="28" t="s">
        <v>600</v>
      </c>
      <c r="K156" s="50" t="s">
        <v>139</v>
      </c>
      <c r="L156" s="50">
        <v>600</v>
      </c>
      <c r="M156" s="20" t="s">
        <v>48</v>
      </c>
      <c r="N156" s="19" t="s">
        <v>150</v>
      </c>
      <c r="O156" s="19" t="s">
        <v>246</v>
      </c>
      <c r="P156" s="19" t="s">
        <v>131</v>
      </c>
      <c r="Q156" s="54">
        <v>15</v>
      </c>
      <c r="R156" s="54">
        <v>15</v>
      </c>
      <c r="S156" s="54">
        <v>0</v>
      </c>
      <c r="T156" s="54">
        <v>0</v>
      </c>
      <c r="U156" s="19" t="s">
        <v>90</v>
      </c>
      <c r="V156" s="28" t="s">
        <v>604</v>
      </c>
      <c r="W156" s="19" t="str">
        <f t="shared" si="4"/>
        <v>混凝土</v>
      </c>
      <c r="X156" s="53">
        <v>1</v>
      </c>
      <c r="Y156" s="53">
        <v>180</v>
      </c>
      <c r="Z156" s="53">
        <v>709</v>
      </c>
      <c r="AA156" s="53">
        <v>21</v>
      </c>
      <c r="AB156" s="42">
        <v>0.96</v>
      </c>
      <c r="AC156" s="28" t="s">
        <v>53</v>
      </c>
      <c r="AD156" s="19" t="s">
        <v>562</v>
      </c>
      <c r="AE156" s="19" t="s">
        <v>599</v>
      </c>
    </row>
    <row r="157" spans="1:31" ht="90" customHeight="1">
      <c r="A157" s="19">
        <v>153</v>
      </c>
      <c r="B157" s="19">
        <v>2024</v>
      </c>
      <c r="C157" s="38" t="s">
        <v>605</v>
      </c>
      <c r="D157" s="19" t="s">
        <v>40</v>
      </c>
      <c r="E157" s="19" t="s">
        <v>41</v>
      </c>
      <c r="F157" s="19" t="s">
        <v>42</v>
      </c>
      <c r="G157" s="19" t="s">
        <v>558</v>
      </c>
      <c r="H157" s="19" t="s">
        <v>599</v>
      </c>
      <c r="I157" s="19" t="s">
        <v>99</v>
      </c>
      <c r="J157" s="50" t="s">
        <v>606</v>
      </c>
      <c r="K157" s="50" t="s">
        <v>139</v>
      </c>
      <c r="L157" s="50">
        <v>420</v>
      </c>
      <c r="M157" s="20" t="s">
        <v>128</v>
      </c>
      <c r="N157" s="19" t="s">
        <v>129</v>
      </c>
      <c r="O157" s="19" t="s">
        <v>130</v>
      </c>
      <c r="P157" s="19" t="s">
        <v>131</v>
      </c>
      <c r="Q157" s="54">
        <v>42</v>
      </c>
      <c r="R157" s="54">
        <v>42</v>
      </c>
      <c r="S157" s="54">
        <v>0</v>
      </c>
      <c r="T157" s="54">
        <v>0</v>
      </c>
      <c r="U157" s="19" t="s">
        <v>90</v>
      </c>
      <c r="V157" s="28" t="s">
        <v>604</v>
      </c>
      <c r="W157" s="19" t="str">
        <f t="shared" si="4"/>
        <v>路基平整、路面硬化</v>
      </c>
      <c r="X157" s="53">
        <v>1</v>
      </c>
      <c r="Y157" s="53">
        <v>185</v>
      </c>
      <c r="Z157" s="53">
        <v>721</v>
      </c>
      <c r="AA157" s="53">
        <v>32</v>
      </c>
      <c r="AB157" s="42">
        <v>0.96</v>
      </c>
      <c r="AC157" s="50" t="s">
        <v>190</v>
      </c>
      <c r="AD157" s="19" t="s">
        <v>562</v>
      </c>
      <c r="AE157" s="19" t="s">
        <v>599</v>
      </c>
    </row>
    <row r="158" spans="1:31" ht="90" customHeight="1">
      <c r="A158" s="19">
        <v>154</v>
      </c>
      <c r="B158" s="19">
        <v>2024</v>
      </c>
      <c r="C158" s="50" t="s">
        <v>607</v>
      </c>
      <c r="D158" s="19" t="s">
        <v>40</v>
      </c>
      <c r="E158" s="19" t="s">
        <v>41</v>
      </c>
      <c r="F158" s="19" t="s">
        <v>42</v>
      </c>
      <c r="G158" s="19" t="s">
        <v>558</v>
      </c>
      <c r="H158" s="19" t="s">
        <v>599</v>
      </c>
      <c r="I158" s="19" t="s">
        <v>99</v>
      </c>
      <c r="J158" s="28" t="s">
        <v>600</v>
      </c>
      <c r="K158" s="50" t="s">
        <v>139</v>
      </c>
      <c r="L158" s="50">
        <v>1000</v>
      </c>
      <c r="M158" s="20" t="s">
        <v>48</v>
      </c>
      <c r="N158" s="19" t="s">
        <v>150</v>
      </c>
      <c r="O158" s="19" t="s">
        <v>246</v>
      </c>
      <c r="P158" s="19" t="s">
        <v>131</v>
      </c>
      <c r="Q158" s="54">
        <v>25</v>
      </c>
      <c r="R158" s="54">
        <v>25</v>
      </c>
      <c r="S158" s="54">
        <v>0</v>
      </c>
      <c r="T158" s="54">
        <v>0</v>
      </c>
      <c r="U158" s="19" t="s">
        <v>90</v>
      </c>
      <c r="V158" s="28" t="s">
        <v>608</v>
      </c>
      <c r="W158" s="19" t="str">
        <f t="shared" si="4"/>
        <v>混凝土</v>
      </c>
      <c r="X158" s="28">
        <v>1</v>
      </c>
      <c r="Y158" s="20">
        <v>320</v>
      </c>
      <c r="Z158" s="20">
        <v>1216</v>
      </c>
      <c r="AA158" s="20">
        <v>38</v>
      </c>
      <c r="AB158" s="42">
        <v>0.96</v>
      </c>
      <c r="AC158" s="28" t="s">
        <v>53</v>
      </c>
      <c r="AD158" s="19" t="s">
        <v>562</v>
      </c>
      <c r="AE158" s="19" t="s">
        <v>599</v>
      </c>
    </row>
    <row r="159" spans="1:31" ht="90" customHeight="1">
      <c r="A159" s="19">
        <v>155</v>
      </c>
      <c r="B159" s="19">
        <v>2024</v>
      </c>
      <c r="C159" s="19" t="s">
        <v>609</v>
      </c>
      <c r="D159" s="19" t="s">
        <v>610</v>
      </c>
      <c r="E159" s="19" t="s">
        <v>41</v>
      </c>
      <c r="F159" s="19" t="s">
        <v>42</v>
      </c>
      <c r="G159" s="19" t="s">
        <v>558</v>
      </c>
      <c r="H159" s="19" t="s">
        <v>611</v>
      </c>
      <c r="I159" s="19" t="s">
        <v>45</v>
      </c>
      <c r="J159" s="28" t="s">
        <v>612</v>
      </c>
      <c r="K159" s="28" t="s">
        <v>127</v>
      </c>
      <c r="L159" s="27" t="s">
        <v>613</v>
      </c>
      <c r="M159" s="20" t="s">
        <v>128</v>
      </c>
      <c r="N159" s="19" t="s">
        <v>129</v>
      </c>
      <c r="O159" s="19" t="s">
        <v>130</v>
      </c>
      <c r="P159" s="19" t="s">
        <v>131</v>
      </c>
      <c r="Q159" s="32">
        <v>60</v>
      </c>
      <c r="R159" s="32">
        <v>60</v>
      </c>
      <c r="S159" s="32">
        <v>0</v>
      </c>
      <c r="T159" s="32">
        <v>0</v>
      </c>
      <c r="U159" s="28" t="s">
        <v>90</v>
      </c>
      <c r="V159" s="28" t="s">
        <v>614</v>
      </c>
      <c r="W159" s="19" t="str">
        <f t="shared" si="4"/>
        <v>道路塌方浆砌堡坎约700立方米，道路修补约2000平方米，新建会车道5个等</v>
      </c>
      <c r="X159" s="28">
        <v>1</v>
      </c>
      <c r="Y159" s="20">
        <v>82</v>
      </c>
      <c r="Z159" s="20">
        <v>403</v>
      </c>
      <c r="AA159" s="20">
        <v>38</v>
      </c>
      <c r="AB159" s="42">
        <v>0.96</v>
      </c>
      <c r="AC159" s="28" t="s">
        <v>190</v>
      </c>
      <c r="AD159" s="19" t="s">
        <v>562</v>
      </c>
      <c r="AE159" s="28" t="s">
        <v>611</v>
      </c>
    </row>
    <row r="160" spans="1:31" ht="90" customHeight="1">
      <c r="A160" s="19">
        <v>156</v>
      </c>
      <c r="B160" s="19">
        <v>2024</v>
      </c>
      <c r="C160" s="38" t="s">
        <v>615</v>
      </c>
      <c r="D160" s="19" t="s">
        <v>610</v>
      </c>
      <c r="E160" s="19" t="s">
        <v>41</v>
      </c>
      <c r="F160" s="19" t="s">
        <v>42</v>
      </c>
      <c r="G160" s="19" t="s">
        <v>558</v>
      </c>
      <c r="H160" s="19" t="s">
        <v>611</v>
      </c>
      <c r="I160" s="19" t="s">
        <v>45</v>
      </c>
      <c r="J160" s="28" t="s">
        <v>616</v>
      </c>
      <c r="K160" s="28" t="s">
        <v>127</v>
      </c>
      <c r="L160" s="27" t="s">
        <v>617</v>
      </c>
      <c r="M160" s="20" t="s">
        <v>128</v>
      </c>
      <c r="N160" s="19" t="s">
        <v>129</v>
      </c>
      <c r="O160" s="19" t="s">
        <v>130</v>
      </c>
      <c r="P160" s="19" t="s">
        <v>131</v>
      </c>
      <c r="Q160" s="37">
        <v>40</v>
      </c>
      <c r="R160" s="37">
        <v>40</v>
      </c>
      <c r="S160" s="32">
        <v>0</v>
      </c>
      <c r="T160" s="32">
        <v>0</v>
      </c>
      <c r="U160" s="28" t="s">
        <v>90</v>
      </c>
      <c r="V160" s="28" t="s">
        <v>618</v>
      </c>
      <c r="W160" s="19" t="str">
        <f t="shared" si="4"/>
        <v>道路修补约2500平方米，新建会车道6个等</v>
      </c>
      <c r="X160" s="39">
        <v>1</v>
      </c>
      <c r="Y160" s="39">
        <v>93</v>
      </c>
      <c r="Z160" s="39">
        <v>451</v>
      </c>
      <c r="AA160" s="39">
        <v>46</v>
      </c>
      <c r="AB160" s="42">
        <v>0.96</v>
      </c>
      <c r="AC160" s="28" t="s">
        <v>190</v>
      </c>
      <c r="AD160" s="19" t="s">
        <v>562</v>
      </c>
      <c r="AE160" s="28" t="s">
        <v>611</v>
      </c>
    </row>
    <row r="161" spans="1:31" ht="90" customHeight="1">
      <c r="A161" s="19">
        <v>157</v>
      </c>
      <c r="B161" s="19">
        <v>2024</v>
      </c>
      <c r="C161" s="38" t="s">
        <v>619</v>
      </c>
      <c r="D161" s="19" t="s">
        <v>610</v>
      </c>
      <c r="E161" s="19" t="s">
        <v>41</v>
      </c>
      <c r="F161" s="19" t="s">
        <v>42</v>
      </c>
      <c r="G161" s="19" t="s">
        <v>558</v>
      </c>
      <c r="H161" s="19" t="s">
        <v>611</v>
      </c>
      <c r="I161" s="19" t="s">
        <v>45</v>
      </c>
      <c r="J161" s="38" t="s">
        <v>620</v>
      </c>
      <c r="K161" s="38" t="s">
        <v>139</v>
      </c>
      <c r="L161" s="38">
        <v>4000</v>
      </c>
      <c r="M161" s="20" t="s">
        <v>48</v>
      </c>
      <c r="N161" s="19" t="s">
        <v>150</v>
      </c>
      <c r="O161" s="19" t="s">
        <v>246</v>
      </c>
      <c r="P161" s="19" t="s">
        <v>131</v>
      </c>
      <c r="Q161" s="37">
        <v>35</v>
      </c>
      <c r="R161" s="37">
        <v>35</v>
      </c>
      <c r="S161" s="32">
        <v>0</v>
      </c>
      <c r="T161" s="32">
        <v>0</v>
      </c>
      <c r="U161" s="28" t="s">
        <v>90</v>
      </c>
      <c r="V161" s="28" t="s">
        <v>621</v>
      </c>
      <c r="W161" s="19" t="str">
        <f t="shared" si="4"/>
        <v>新建水渠约1000米，水渠维修约3000米等（30*40）</v>
      </c>
      <c r="X161" s="39">
        <v>1</v>
      </c>
      <c r="Y161" s="39">
        <v>62</v>
      </c>
      <c r="Z161" s="39">
        <v>311</v>
      </c>
      <c r="AA161" s="39">
        <v>36</v>
      </c>
      <c r="AB161" s="42">
        <v>0.96</v>
      </c>
      <c r="AC161" s="38" t="s">
        <v>53</v>
      </c>
      <c r="AD161" s="19" t="s">
        <v>562</v>
      </c>
      <c r="AE161" s="28" t="s">
        <v>611</v>
      </c>
    </row>
    <row r="162" spans="1:31" ht="90" customHeight="1">
      <c r="A162" s="19">
        <v>158</v>
      </c>
      <c r="B162" s="19">
        <v>2024</v>
      </c>
      <c r="C162" s="38" t="s">
        <v>622</v>
      </c>
      <c r="D162" s="38" t="s">
        <v>40</v>
      </c>
      <c r="E162" s="19" t="s">
        <v>41</v>
      </c>
      <c r="F162" s="19" t="s">
        <v>42</v>
      </c>
      <c r="G162" s="19" t="s">
        <v>558</v>
      </c>
      <c r="H162" s="19" t="s">
        <v>611</v>
      </c>
      <c r="I162" s="19" t="s">
        <v>45</v>
      </c>
      <c r="J162" s="38" t="s">
        <v>623</v>
      </c>
      <c r="K162" s="38" t="s">
        <v>139</v>
      </c>
      <c r="L162" s="38">
        <v>6</v>
      </c>
      <c r="M162" s="20" t="s">
        <v>128</v>
      </c>
      <c r="N162" s="19" t="s">
        <v>129</v>
      </c>
      <c r="O162" s="19" t="s">
        <v>194</v>
      </c>
      <c r="P162" s="19" t="s">
        <v>131</v>
      </c>
      <c r="Q162" s="37">
        <v>45</v>
      </c>
      <c r="R162" s="37">
        <v>45</v>
      </c>
      <c r="S162" s="32">
        <v>0</v>
      </c>
      <c r="T162" s="32">
        <v>0</v>
      </c>
      <c r="U162" s="28" t="s">
        <v>90</v>
      </c>
      <c r="V162" s="28" t="s">
        <v>624</v>
      </c>
      <c r="W162" s="19" t="str">
        <f t="shared" si="4"/>
        <v>新建大桥（宽6米，长6米）等</v>
      </c>
      <c r="X162" s="39">
        <v>1</v>
      </c>
      <c r="Y162" s="39">
        <v>76</v>
      </c>
      <c r="Z162" s="39">
        <v>364</v>
      </c>
      <c r="AA162" s="39">
        <v>38</v>
      </c>
      <c r="AB162" s="42">
        <v>0.96</v>
      </c>
      <c r="AC162" s="38" t="s">
        <v>190</v>
      </c>
      <c r="AD162" s="19" t="s">
        <v>562</v>
      </c>
      <c r="AE162" s="38" t="s">
        <v>611</v>
      </c>
    </row>
    <row r="163" spans="1:31" ht="90" customHeight="1">
      <c r="A163" s="19">
        <v>159</v>
      </c>
      <c r="B163" s="38">
        <v>2024</v>
      </c>
      <c r="C163" s="38" t="s">
        <v>625</v>
      </c>
      <c r="D163" s="38" t="s">
        <v>40</v>
      </c>
      <c r="E163" s="19" t="s">
        <v>41</v>
      </c>
      <c r="F163" s="19" t="s">
        <v>42</v>
      </c>
      <c r="G163" s="19" t="s">
        <v>558</v>
      </c>
      <c r="H163" s="19" t="s">
        <v>611</v>
      </c>
      <c r="I163" s="19" t="s">
        <v>45</v>
      </c>
      <c r="J163" s="38" t="s">
        <v>626</v>
      </c>
      <c r="K163" s="38" t="s">
        <v>139</v>
      </c>
      <c r="L163" s="38">
        <v>400</v>
      </c>
      <c r="M163" s="20" t="s">
        <v>48</v>
      </c>
      <c r="N163" s="19" t="s">
        <v>150</v>
      </c>
      <c r="O163" s="19" t="s">
        <v>246</v>
      </c>
      <c r="P163" s="19" t="s">
        <v>131</v>
      </c>
      <c r="Q163" s="37">
        <v>20</v>
      </c>
      <c r="R163" s="37">
        <v>20</v>
      </c>
      <c r="S163" s="32">
        <v>0</v>
      </c>
      <c r="T163" s="32">
        <v>0</v>
      </c>
      <c r="U163" s="28" t="s">
        <v>90</v>
      </c>
      <c r="V163" s="39" t="s">
        <v>627</v>
      </c>
      <c r="W163" s="19" t="str">
        <f t="shared" si="4"/>
        <v>新建水陂1座，新建30*40水渠约400米等</v>
      </c>
      <c r="X163" s="39">
        <v>1</v>
      </c>
      <c r="Y163" s="39">
        <v>26</v>
      </c>
      <c r="Z163" s="39">
        <v>93</v>
      </c>
      <c r="AA163" s="39">
        <v>16</v>
      </c>
      <c r="AB163" s="42">
        <v>0.96</v>
      </c>
      <c r="AC163" s="38" t="s">
        <v>53</v>
      </c>
      <c r="AD163" s="19" t="s">
        <v>562</v>
      </c>
      <c r="AE163" s="38" t="s">
        <v>611</v>
      </c>
    </row>
    <row r="164" spans="1:31" s="8" customFormat="1" ht="90" customHeight="1">
      <c r="A164" s="19">
        <v>160</v>
      </c>
      <c r="B164" s="19">
        <v>2024</v>
      </c>
      <c r="C164" s="19" t="s">
        <v>628</v>
      </c>
      <c r="D164" s="19" t="s">
        <v>40</v>
      </c>
      <c r="E164" s="19" t="s">
        <v>41</v>
      </c>
      <c r="F164" s="19" t="s">
        <v>42</v>
      </c>
      <c r="G164" s="19" t="s">
        <v>558</v>
      </c>
      <c r="H164" s="19" t="s">
        <v>629</v>
      </c>
      <c r="I164" s="19" t="s">
        <v>99</v>
      </c>
      <c r="J164" s="28" t="s">
        <v>630</v>
      </c>
      <c r="K164" s="28" t="s">
        <v>139</v>
      </c>
      <c r="L164" s="27" t="s">
        <v>631</v>
      </c>
      <c r="M164" s="20" t="s">
        <v>128</v>
      </c>
      <c r="N164" s="19" t="s">
        <v>129</v>
      </c>
      <c r="O164" s="19" t="s">
        <v>130</v>
      </c>
      <c r="P164" s="19" t="s">
        <v>131</v>
      </c>
      <c r="Q164" s="32">
        <v>90</v>
      </c>
      <c r="R164" s="32">
        <v>90</v>
      </c>
      <c r="S164" s="32">
        <v>0</v>
      </c>
      <c r="T164" s="32">
        <v>0</v>
      </c>
      <c r="U164" s="19" t="s">
        <v>90</v>
      </c>
      <c r="V164" s="19" t="s">
        <v>632</v>
      </c>
      <c r="W164" s="19" t="str">
        <f t="shared" si="4"/>
        <v>道路拓宽</v>
      </c>
      <c r="X164" s="28">
        <v>1</v>
      </c>
      <c r="Y164" s="20">
        <v>156</v>
      </c>
      <c r="Z164" s="20">
        <v>520</v>
      </c>
      <c r="AA164" s="20">
        <v>52</v>
      </c>
      <c r="AB164" s="42">
        <v>0.96</v>
      </c>
      <c r="AC164" s="38" t="s">
        <v>190</v>
      </c>
      <c r="AD164" s="19" t="s">
        <v>562</v>
      </c>
      <c r="AE164" s="19" t="s">
        <v>629</v>
      </c>
    </row>
    <row r="165" spans="1:31" ht="90" customHeight="1">
      <c r="A165" s="19">
        <v>161</v>
      </c>
      <c r="B165" s="19">
        <v>2024</v>
      </c>
      <c r="C165" s="19" t="s">
        <v>633</v>
      </c>
      <c r="D165" s="19" t="s">
        <v>40</v>
      </c>
      <c r="E165" s="19" t="s">
        <v>41</v>
      </c>
      <c r="F165" s="19" t="s">
        <v>42</v>
      </c>
      <c r="G165" s="19" t="s">
        <v>558</v>
      </c>
      <c r="H165" s="19" t="s">
        <v>629</v>
      </c>
      <c r="I165" s="19" t="s">
        <v>99</v>
      </c>
      <c r="J165" s="19" t="s">
        <v>634</v>
      </c>
      <c r="K165" s="50" t="s">
        <v>87</v>
      </c>
      <c r="L165" s="38" t="s">
        <v>635</v>
      </c>
      <c r="M165" s="20" t="s">
        <v>48</v>
      </c>
      <c r="N165" s="19" t="s">
        <v>88</v>
      </c>
      <c r="O165" s="19" t="s">
        <v>146</v>
      </c>
      <c r="P165" s="19" t="s">
        <v>51</v>
      </c>
      <c r="Q165" s="58">
        <v>10</v>
      </c>
      <c r="R165" s="58">
        <v>10</v>
      </c>
      <c r="S165" s="58">
        <v>0</v>
      </c>
      <c r="T165" s="54">
        <v>0</v>
      </c>
      <c r="U165" s="19" t="s">
        <v>90</v>
      </c>
      <c r="V165" s="19" t="s">
        <v>636</v>
      </c>
      <c r="W165" s="19" t="str">
        <f t="shared" si="4"/>
        <v>小黄姜基地打造10亩及配套设施建设</v>
      </c>
      <c r="X165" s="53">
        <v>1</v>
      </c>
      <c r="Y165" s="53">
        <v>12</v>
      </c>
      <c r="Z165" s="53">
        <v>66</v>
      </c>
      <c r="AA165" s="53">
        <v>8</v>
      </c>
      <c r="AB165" s="42">
        <v>0.96</v>
      </c>
      <c r="AC165" s="38" t="s">
        <v>53</v>
      </c>
      <c r="AD165" s="19" t="s">
        <v>562</v>
      </c>
      <c r="AE165" s="19" t="s">
        <v>629</v>
      </c>
    </row>
    <row r="166" spans="1:31" s="8" customFormat="1" ht="90" customHeight="1">
      <c r="A166" s="19">
        <v>162</v>
      </c>
      <c r="B166" s="19">
        <v>2024</v>
      </c>
      <c r="C166" s="19" t="s">
        <v>637</v>
      </c>
      <c r="D166" s="19" t="s">
        <v>40</v>
      </c>
      <c r="E166" s="19" t="s">
        <v>41</v>
      </c>
      <c r="F166" s="19" t="s">
        <v>42</v>
      </c>
      <c r="G166" s="19" t="s">
        <v>558</v>
      </c>
      <c r="H166" s="19" t="s">
        <v>638</v>
      </c>
      <c r="I166" s="19" t="s">
        <v>99</v>
      </c>
      <c r="J166" s="28" t="s">
        <v>639</v>
      </c>
      <c r="K166" s="28" t="s">
        <v>139</v>
      </c>
      <c r="L166" s="27" t="s">
        <v>640</v>
      </c>
      <c r="M166" s="20" t="s">
        <v>128</v>
      </c>
      <c r="N166" s="19" t="s">
        <v>129</v>
      </c>
      <c r="O166" s="19" t="s">
        <v>130</v>
      </c>
      <c r="P166" s="19" t="s">
        <v>131</v>
      </c>
      <c r="Q166" s="32">
        <v>15</v>
      </c>
      <c r="R166" s="32">
        <v>15</v>
      </c>
      <c r="S166" s="32">
        <v>0</v>
      </c>
      <c r="T166" s="32">
        <v>0</v>
      </c>
      <c r="U166" s="28" t="s">
        <v>90</v>
      </c>
      <c r="V166" s="28" t="s">
        <v>641</v>
      </c>
      <c r="W166" s="19" t="str">
        <f t="shared" si="4"/>
        <v>3米宽道路硬化约210米</v>
      </c>
      <c r="X166" s="28">
        <v>1</v>
      </c>
      <c r="Y166" s="20">
        <v>60</v>
      </c>
      <c r="Z166" s="20">
        <v>246</v>
      </c>
      <c r="AA166" s="20">
        <v>15</v>
      </c>
      <c r="AB166" s="42">
        <v>0.96</v>
      </c>
      <c r="AC166" s="28" t="s">
        <v>190</v>
      </c>
      <c r="AD166" s="19" t="s">
        <v>562</v>
      </c>
      <c r="AE166" s="28" t="s">
        <v>638</v>
      </c>
    </row>
    <row r="167" spans="1:31" ht="90" customHeight="1">
      <c r="A167" s="19">
        <v>163</v>
      </c>
      <c r="B167" s="19">
        <v>2024</v>
      </c>
      <c r="C167" s="38" t="s">
        <v>642</v>
      </c>
      <c r="D167" s="50" t="s">
        <v>224</v>
      </c>
      <c r="E167" s="19" t="s">
        <v>41</v>
      </c>
      <c r="F167" s="19" t="s">
        <v>42</v>
      </c>
      <c r="G167" s="19" t="s">
        <v>558</v>
      </c>
      <c r="H167" s="19" t="s">
        <v>638</v>
      </c>
      <c r="I167" s="19" t="s">
        <v>99</v>
      </c>
      <c r="J167" s="38" t="s">
        <v>643</v>
      </c>
      <c r="K167" s="50" t="s">
        <v>87</v>
      </c>
      <c r="L167" s="50">
        <v>25</v>
      </c>
      <c r="M167" s="20" t="s">
        <v>48</v>
      </c>
      <c r="N167" s="19" t="s">
        <v>88</v>
      </c>
      <c r="O167" s="38" t="s">
        <v>146</v>
      </c>
      <c r="P167" s="19" t="s">
        <v>51</v>
      </c>
      <c r="Q167" s="54">
        <v>30</v>
      </c>
      <c r="R167" s="54">
        <v>30</v>
      </c>
      <c r="S167" s="54">
        <v>0</v>
      </c>
      <c r="T167" s="54">
        <v>0</v>
      </c>
      <c r="U167" s="28" t="s">
        <v>90</v>
      </c>
      <c r="V167" s="39" t="s">
        <v>644</v>
      </c>
      <c r="W167" s="19" t="str">
        <f t="shared" si="4"/>
        <v>梅里村脐橙基地约25亩，土地平整、打带，树苗种植等</v>
      </c>
      <c r="X167" s="28">
        <v>1</v>
      </c>
      <c r="Y167" s="20">
        <v>39</v>
      </c>
      <c r="Z167" s="20">
        <v>152</v>
      </c>
      <c r="AA167" s="19">
        <v>19</v>
      </c>
      <c r="AB167" s="42">
        <v>0.96</v>
      </c>
      <c r="AC167" s="28" t="s">
        <v>53</v>
      </c>
      <c r="AD167" s="19" t="s">
        <v>562</v>
      </c>
      <c r="AE167" s="19" t="s">
        <v>638</v>
      </c>
    </row>
    <row r="168" spans="1:31" ht="90" customHeight="1">
      <c r="A168" s="19">
        <v>164</v>
      </c>
      <c r="B168" s="19">
        <v>2024</v>
      </c>
      <c r="C168" s="38" t="s">
        <v>645</v>
      </c>
      <c r="D168" s="46" t="s">
        <v>40</v>
      </c>
      <c r="E168" s="19" t="s">
        <v>41</v>
      </c>
      <c r="F168" s="19" t="s">
        <v>42</v>
      </c>
      <c r="G168" s="19" t="s">
        <v>558</v>
      </c>
      <c r="H168" s="19" t="s">
        <v>646</v>
      </c>
      <c r="I168" s="19" t="s">
        <v>647</v>
      </c>
      <c r="J168" s="38" t="s">
        <v>648</v>
      </c>
      <c r="K168" s="38" t="s">
        <v>127</v>
      </c>
      <c r="L168" s="50">
        <v>1200</v>
      </c>
      <c r="M168" s="19" t="s">
        <v>48</v>
      </c>
      <c r="N168" s="19" t="s">
        <v>353</v>
      </c>
      <c r="O168" s="38" t="s">
        <v>354</v>
      </c>
      <c r="P168" s="19" t="s">
        <v>51</v>
      </c>
      <c r="Q168" s="54">
        <v>100</v>
      </c>
      <c r="R168" s="54">
        <v>100</v>
      </c>
      <c r="S168" s="37">
        <v>0</v>
      </c>
      <c r="T168" s="37">
        <v>0</v>
      </c>
      <c r="U168" s="28" t="s">
        <v>90</v>
      </c>
      <c r="V168" s="39" t="s">
        <v>649</v>
      </c>
      <c r="W168" s="38" t="s">
        <v>648</v>
      </c>
      <c r="X168" s="41">
        <v>1</v>
      </c>
      <c r="Y168" s="41">
        <v>43</v>
      </c>
      <c r="Z168" s="41">
        <v>178</v>
      </c>
      <c r="AA168" s="41">
        <v>30</v>
      </c>
      <c r="AB168" s="42">
        <v>0.96</v>
      </c>
      <c r="AC168" s="28" t="s">
        <v>53</v>
      </c>
      <c r="AD168" s="19" t="s">
        <v>562</v>
      </c>
      <c r="AE168" s="19" t="s">
        <v>646</v>
      </c>
    </row>
    <row r="169" spans="1:31" ht="90" customHeight="1">
      <c r="A169" s="19">
        <v>165</v>
      </c>
      <c r="B169" s="19">
        <v>2024</v>
      </c>
      <c r="C169" s="25" t="s">
        <v>650</v>
      </c>
      <c r="D169" s="25" t="s">
        <v>40</v>
      </c>
      <c r="E169" s="19" t="s">
        <v>41</v>
      </c>
      <c r="F169" s="25" t="s">
        <v>42</v>
      </c>
      <c r="G169" s="25" t="s">
        <v>558</v>
      </c>
      <c r="H169" s="25" t="s">
        <v>651</v>
      </c>
      <c r="I169" s="25" t="s">
        <v>99</v>
      </c>
      <c r="J169" s="25" t="s">
        <v>652</v>
      </c>
      <c r="K169" s="25" t="s">
        <v>127</v>
      </c>
      <c r="L169" s="25">
        <v>1000</v>
      </c>
      <c r="M169" s="25" t="s">
        <v>128</v>
      </c>
      <c r="N169" s="25" t="s">
        <v>200</v>
      </c>
      <c r="O169" s="25" t="s">
        <v>201</v>
      </c>
      <c r="P169" s="25" t="s">
        <v>131</v>
      </c>
      <c r="Q169" s="25">
        <v>30</v>
      </c>
      <c r="R169" s="25">
        <v>0</v>
      </c>
      <c r="S169" s="25">
        <v>30</v>
      </c>
      <c r="T169" s="22">
        <v>0</v>
      </c>
      <c r="U169" s="25" t="s">
        <v>90</v>
      </c>
      <c r="V169" s="25" t="s">
        <v>189</v>
      </c>
      <c r="W169" s="25" t="s">
        <v>652</v>
      </c>
      <c r="X169" s="25">
        <v>1</v>
      </c>
      <c r="Y169" s="25">
        <v>72</v>
      </c>
      <c r="Z169" s="25">
        <v>312</v>
      </c>
      <c r="AA169" s="25">
        <v>14</v>
      </c>
      <c r="AB169" s="42">
        <v>0.96</v>
      </c>
      <c r="AC169" s="25" t="s">
        <v>53</v>
      </c>
      <c r="AD169" s="25" t="s">
        <v>562</v>
      </c>
      <c r="AE169" s="25" t="s">
        <v>651</v>
      </c>
    </row>
    <row r="170" spans="1:31" ht="90" customHeight="1">
      <c r="A170" s="19">
        <v>166</v>
      </c>
      <c r="B170" s="19">
        <v>2024</v>
      </c>
      <c r="C170" s="25" t="s">
        <v>653</v>
      </c>
      <c r="D170" s="25" t="s">
        <v>40</v>
      </c>
      <c r="E170" s="19" t="s">
        <v>41</v>
      </c>
      <c r="F170" s="25" t="s">
        <v>42</v>
      </c>
      <c r="G170" s="25" t="s">
        <v>558</v>
      </c>
      <c r="H170" s="25" t="s">
        <v>559</v>
      </c>
      <c r="I170" s="25" t="s">
        <v>99</v>
      </c>
      <c r="J170" s="25" t="s">
        <v>654</v>
      </c>
      <c r="K170" s="25" t="s">
        <v>127</v>
      </c>
      <c r="L170" s="25">
        <v>300</v>
      </c>
      <c r="M170" s="25" t="s">
        <v>128</v>
      </c>
      <c r="N170" s="25" t="s">
        <v>200</v>
      </c>
      <c r="O170" s="25" t="s">
        <v>201</v>
      </c>
      <c r="P170" s="25" t="s">
        <v>131</v>
      </c>
      <c r="Q170" s="25">
        <v>30</v>
      </c>
      <c r="R170" s="25">
        <v>0</v>
      </c>
      <c r="S170" s="25">
        <v>30</v>
      </c>
      <c r="T170" s="22">
        <v>0</v>
      </c>
      <c r="U170" s="25" t="s">
        <v>90</v>
      </c>
      <c r="V170" s="25" t="s">
        <v>189</v>
      </c>
      <c r="W170" s="25" t="s">
        <v>654</v>
      </c>
      <c r="X170" s="25">
        <v>1</v>
      </c>
      <c r="Y170" s="25">
        <v>64</v>
      </c>
      <c r="Z170" s="25">
        <v>267</v>
      </c>
      <c r="AA170" s="25">
        <v>10</v>
      </c>
      <c r="AB170" s="42">
        <v>0.96</v>
      </c>
      <c r="AC170" s="25" t="s">
        <v>53</v>
      </c>
      <c r="AD170" s="25" t="s">
        <v>562</v>
      </c>
      <c r="AE170" s="25" t="s">
        <v>559</v>
      </c>
    </row>
    <row r="171" spans="1:31" ht="90" customHeight="1">
      <c r="A171" s="19">
        <v>167</v>
      </c>
      <c r="B171" s="19">
        <v>2024</v>
      </c>
      <c r="C171" s="25" t="s">
        <v>655</v>
      </c>
      <c r="D171" s="25" t="s">
        <v>40</v>
      </c>
      <c r="E171" s="19" t="s">
        <v>41</v>
      </c>
      <c r="F171" s="25" t="s">
        <v>42</v>
      </c>
      <c r="G171" s="25" t="s">
        <v>558</v>
      </c>
      <c r="H171" s="25" t="s">
        <v>638</v>
      </c>
      <c r="I171" s="25" t="s">
        <v>99</v>
      </c>
      <c r="J171" s="25" t="s">
        <v>656</v>
      </c>
      <c r="K171" s="25" t="s">
        <v>127</v>
      </c>
      <c r="L171" s="25">
        <v>200</v>
      </c>
      <c r="M171" s="25" t="s">
        <v>128</v>
      </c>
      <c r="N171" s="25" t="s">
        <v>200</v>
      </c>
      <c r="O171" s="25" t="s">
        <v>201</v>
      </c>
      <c r="P171" s="25" t="s">
        <v>131</v>
      </c>
      <c r="Q171" s="25">
        <v>30</v>
      </c>
      <c r="R171" s="25">
        <v>0</v>
      </c>
      <c r="S171" s="25">
        <v>30</v>
      </c>
      <c r="T171" s="22">
        <v>0</v>
      </c>
      <c r="U171" s="25" t="s">
        <v>90</v>
      </c>
      <c r="V171" s="25" t="s">
        <v>189</v>
      </c>
      <c r="W171" s="25" t="s">
        <v>656</v>
      </c>
      <c r="X171" s="25">
        <v>1</v>
      </c>
      <c r="Y171" s="25">
        <v>58</v>
      </c>
      <c r="Z171" s="25">
        <v>206</v>
      </c>
      <c r="AA171" s="25">
        <v>6</v>
      </c>
      <c r="AB171" s="42">
        <v>0.96</v>
      </c>
      <c r="AC171" s="25" t="s">
        <v>53</v>
      </c>
      <c r="AD171" s="25" t="s">
        <v>562</v>
      </c>
      <c r="AE171" s="25" t="s">
        <v>638</v>
      </c>
    </row>
    <row r="172" spans="1:31" ht="90" customHeight="1">
      <c r="A172" s="19">
        <v>168</v>
      </c>
      <c r="B172" s="19">
        <v>2024</v>
      </c>
      <c r="C172" s="25" t="s">
        <v>657</v>
      </c>
      <c r="D172" s="25" t="s">
        <v>40</v>
      </c>
      <c r="E172" s="19" t="s">
        <v>41</v>
      </c>
      <c r="F172" s="25" t="s">
        <v>42</v>
      </c>
      <c r="G172" s="25" t="s">
        <v>558</v>
      </c>
      <c r="H172" s="25" t="s">
        <v>629</v>
      </c>
      <c r="I172" s="25" t="s">
        <v>99</v>
      </c>
      <c r="J172" s="25" t="s">
        <v>656</v>
      </c>
      <c r="K172" s="25" t="s">
        <v>127</v>
      </c>
      <c r="L172" s="25">
        <v>200</v>
      </c>
      <c r="M172" s="25" t="s">
        <v>128</v>
      </c>
      <c r="N172" s="25" t="s">
        <v>200</v>
      </c>
      <c r="O172" s="25" t="s">
        <v>201</v>
      </c>
      <c r="P172" s="25" t="s">
        <v>131</v>
      </c>
      <c r="Q172" s="25">
        <v>30</v>
      </c>
      <c r="R172" s="25">
        <v>0</v>
      </c>
      <c r="S172" s="25">
        <v>30</v>
      </c>
      <c r="T172" s="22">
        <v>0</v>
      </c>
      <c r="U172" s="25" t="s">
        <v>90</v>
      </c>
      <c r="V172" s="25" t="s">
        <v>189</v>
      </c>
      <c r="W172" s="25" t="s">
        <v>656</v>
      </c>
      <c r="X172" s="25">
        <v>1</v>
      </c>
      <c r="Y172" s="25">
        <v>69</v>
      </c>
      <c r="Z172" s="25">
        <v>215</v>
      </c>
      <c r="AA172" s="25">
        <v>8</v>
      </c>
      <c r="AB172" s="42">
        <v>0.96</v>
      </c>
      <c r="AC172" s="25" t="s">
        <v>53</v>
      </c>
      <c r="AD172" s="25" t="s">
        <v>562</v>
      </c>
      <c r="AE172" s="25" t="s">
        <v>629</v>
      </c>
    </row>
    <row r="173" spans="1:31" ht="90" customHeight="1">
      <c r="A173" s="19">
        <v>169</v>
      </c>
      <c r="B173" s="19">
        <v>2024</v>
      </c>
      <c r="C173" s="25" t="s">
        <v>658</v>
      </c>
      <c r="D173" s="25" t="s">
        <v>40</v>
      </c>
      <c r="E173" s="19" t="s">
        <v>41</v>
      </c>
      <c r="F173" s="25" t="s">
        <v>42</v>
      </c>
      <c r="G173" s="25" t="s">
        <v>558</v>
      </c>
      <c r="H173" s="25" t="s">
        <v>566</v>
      </c>
      <c r="I173" s="25" t="s">
        <v>99</v>
      </c>
      <c r="J173" s="25" t="s">
        <v>659</v>
      </c>
      <c r="K173" s="25" t="s">
        <v>127</v>
      </c>
      <c r="L173" s="25">
        <v>600</v>
      </c>
      <c r="M173" s="25" t="s">
        <v>128</v>
      </c>
      <c r="N173" s="25" t="s">
        <v>200</v>
      </c>
      <c r="O173" s="25" t="s">
        <v>201</v>
      </c>
      <c r="P173" s="25" t="s">
        <v>131</v>
      </c>
      <c r="Q173" s="25">
        <v>30</v>
      </c>
      <c r="R173" s="25">
        <v>0</v>
      </c>
      <c r="S173" s="25">
        <v>30</v>
      </c>
      <c r="T173" s="22">
        <v>0</v>
      </c>
      <c r="U173" s="25" t="s">
        <v>90</v>
      </c>
      <c r="V173" s="25" t="s">
        <v>189</v>
      </c>
      <c r="W173" s="25" t="s">
        <v>659</v>
      </c>
      <c r="X173" s="25">
        <v>1</v>
      </c>
      <c r="Y173" s="25">
        <v>75</v>
      </c>
      <c r="Z173" s="25">
        <v>245</v>
      </c>
      <c r="AA173" s="25">
        <v>9</v>
      </c>
      <c r="AB173" s="42">
        <v>0.96</v>
      </c>
      <c r="AC173" s="25" t="s">
        <v>53</v>
      </c>
      <c r="AD173" s="25" t="s">
        <v>562</v>
      </c>
      <c r="AE173" s="25" t="s">
        <v>566</v>
      </c>
    </row>
    <row r="174" spans="1:31" ht="90" customHeight="1">
      <c r="A174" s="19">
        <v>170</v>
      </c>
      <c r="B174" s="26">
        <v>2024</v>
      </c>
      <c r="C174" s="19" t="s">
        <v>660</v>
      </c>
      <c r="D174" s="56" t="s">
        <v>224</v>
      </c>
      <c r="E174" s="21" t="s">
        <v>41</v>
      </c>
      <c r="F174" s="19" t="s">
        <v>42</v>
      </c>
      <c r="G174" s="19" t="s">
        <v>111</v>
      </c>
      <c r="H174" s="19" t="s">
        <v>112</v>
      </c>
      <c r="I174" s="26" t="s">
        <v>99</v>
      </c>
      <c r="J174" s="19" t="s">
        <v>661</v>
      </c>
      <c r="K174" s="19" t="s">
        <v>127</v>
      </c>
      <c r="L174" s="26">
        <v>27000</v>
      </c>
      <c r="M174" s="19" t="s">
        <v>128</v>
      </c>
      <c r="N174" s="19" t="s">
        <v>129</v>
      </c>
      <c r="O174" s="19" t="s">
        <v>130</v>
      </c>
      <c r="P174" s="19" t="s">
        <v>131</v>
      </c>
      <c r="Q174" s="40">
        <v>360</v>
      </c>
      <c r="R174" s="40">
        <v>360</v>
      </c>
      <c r="S174" s="32">
        <v>0</v>
      </c>
      <c r="T174" s="32">
        <v>0</v>
      </c>
      <c r="U174" s="19" t="s">
        <v>90</v>
      </c>
      <c r="V174" s="28" t="s">
        <v>662</v>
      </c>
      <c r="W174" s="19" t="s">
        <v>661</v>
      </c>
      <c r="X174" s="41">
        <v>1</v>
      </c>
      <c r="Y174" s="41">
        <v>544</v>
      </c>
      <c r="Z174" s="41">
        <v>1945</v>
      </c>
      <c r="AA174" s="41">
        <v>286</v>
      </c>
      <c r="AB174" s="42">
        <v>0.96</v>
      </c>
      <c r="AC174" s="56" t="s">
        <v>190</v>
      </c>
      <c r="AD174" s="19" t="s">
        <v>141</v>
      </c>
      <c r="AE174" s="19" t="s">
        <v>112</v>
      </c>
    </row>
    <row r="175" spans="1:31" ht="90" customHeight="1">
      <c r="A175" s="19">
        <v>171</v>
      </c>
      <c r="B175" s="26">
        <v>2024</v>
      </c>
      <c r="C175" s="19" t="s">
        <v>663</v>
      </c>
      <c r="D175" s="56" t="s">
        <v>224</v>
      </c>
      <c r="E175" s="21" t="s">
        <v>41</v>
      </c>
      <c r="F175" s="19" t="s">
        <v>42</v>
      </c>
      <c r="G175" s="19" t="s">
        <v>111</v>
      </c>
      <c r="H175" s="19" t="s">
        <v>664</v>
      </c>
      <c r="I175" s="19" t="s">
        <v>665</v>
      </c>
      <c r="J175" s="19" t="s">
        <v>666</v>
      </c>
      <c r="K175" s="19" t="s">
        <v>127</v>
      </c>
      <c r="L175" s="26" t="s">
        <v>667</v>
      </c>
      <c r="M175" s="19" t="s">
        <v>128</v>
      </c>
      <c r="N175" s="19" t="s">
        <v>129</v>
      </c>
      <c r="O175" s="19" t="s">
        <v>130</v>
      </c>
      <c r="P175" s="19" t="s">
        <v>131</v>
      </c>
      <c r="Q175" s="40">
        <v>260</v>
      </c>
      <c r="R175" s="40">
        <v>260</v>
      </c>
      <c r="S175" s="32">
        <v>0</v>
      </c>
      <c r="T175" s="32">
        <v>0</v>
      </c>
      <c r="U175" s="19" t="s">
        <v>90</v>
      </c>
      <c r="V175" s="28" t="s">
        <v>668</v>
      </c>
      <c r="W175" s="19" t="s">
        <v>666</v>
      </c>
      <c r="X175" s="41">
        <v>1</v>
      </c>
      <c r="Y175" s="41">
        <v>320</v>
      </c>
      <c r="Z175" s="41">
        <v>1120</v>
      </c>
      <c r="AA175" s="41">
        <v>23</v>
      </c>
      <c r="AB175" s="42">
        <v>0.96</v>
      </c>
      <c r="AC175" s="56" t="s">
        <v>190</v>
      </c>
      <c r="AD175" s="19" t="s">
        <v>141</v>
      </c>
      <c r="AE175" s="56" t="s">
        <v>664</v>
      </c>
    </row>
    <row r="176" spans="1:31" ht="90" customHeight="1">
      <c r="A176" s="19">
        <v>172</v>
      </c>
      <c r="B176" s="26">
        <v>2024</v>
      </c>
      <c r="C176" s="19" t="s">
        <v>669</v>
      </c>
      <c r="D176" s="19" t="s">
        <v>224</v>
      </c>
      <c r="E176" s="21" t="s">
        <v>41</v>
      </c>
      <c r="F176" s="19" t="s">
        <v>42</v>
      </c>
      <c r="G176" s="19" t="s">
        <v>111</v>
      </c>
      <c r="H176" s="19" t="s">
        <v>153</v>
      </c>
      <c r="I176" s="19" t="s">
        <v>99</v>
      </c>
      <c r="J176" s="19" t="s">
        <v>670</v>
      </c>
      <c r="K176" s="19" t="s">
        <v>127</v>
      </c>
      <c r="L176" s="26">
        <v>12500</v>
      </c>
      <c r="M176" s="19" t="s">
        <v>128</v>
      </c>
      <c r="N176" s="19" t="s">
        <v>129</v>
      </c>
      <c r="O176" s="19" t="s">
        <v>130</v>
      </c>
      <c r="P176" s="19" t="s">
        <v>131</v>
      </c>
      <c r="Q176" s="40">
        <v>250</v>
      </c>
      <c r="R176" s="40">
        <v>250</v>
      </c>
      <c r="S176" s="32">
        <v>0</v>
      </c>
      <c r="T176" s="32">
        <v>0</v>
      </c>
      <c r="U176" s="28" t="s">
        <v>90</v>
      </c>
      <c r="V176" s="28" t="s">
        <v>189</v>
      </c>
      <c r="W176" s="19" t="s">
        <v>670</v>
      </c>
      <c r="X176" s="41">
        <v>1</v>
      </c>
      <c r="Y176" s="41">
        <v>306</v>
      </c>
      <c r="Z176" s="41">
        <v>1055</v>
      </c>
      <c r="AA176" s="41">
        <v>19</v>
      </c>
      <c r="AB176" s="42">
        <v>0.96</v>
      </c>
      <c r="AC176" s="28" t="s">
        <v>190</v>
      </c>
      <c r="AD176" s="19" t="s">
        <v>141</v>
      </c>
      <c r="AE176" s="26" t="s">
        <v>153</v>
      </c>
    </row>
    <row r="177" spans="1:31" ht="90" customHeight="1">
      <c r="A177" s="19">
        <v>173</v>
      </c>
      <c r="B177" s="26">
        <v>2024</v>
      </c>
      <c r="C177" s="19" t="s">
        <v>671</v>
      </c>
      <c r="D177" s="26" t="s">
        <v>40</v>
      </c>
      <c r="E177" s="21" t="s">
        <v>41</v>
      </c>
      <c r="F177" s="19" t="s">
        <v>42</v>
      </c>
      <c r="G177" s="19" t="s">
        <v>111</v>
      </c>
      <c r="H177" s="19" t="s">
        <v>664</v>
      </c>
      <c r="I177" s="19" t="s">
        <v>665</v>
      </c>
      <c r="J177" s="19" t="s">
        <v>672</v>
      </c>
      <c r="K177" s="19" t="s">
        <v>127</v>
      </c>
      <c r="L177" s="26" t="s">
        <v>427</v>
      </c>
      <c r="M177" s="20" t="s">
        <v>48</v>
      </c>
      <c r="N177" s="19" t="s">
        <v>88</v>
      </c>
      <c r="O177" s="19" t="s">
        <v>146</v>
      </c>
      <c r="P177" s="19" t="s">
        <v>51</v>
      </c>
      <c r="Q177" s="40">
        <v>49</v>
      </c>
      <c r="R177" s="40">
        <v>49</v>
      </c>
      <c r="S177" s="32">
        <v>0</v>
      </c>
      <c r="T177" s="32">
        <v>0</v>
      </c>
      <c r="U177" s="19" t="s">
        <v>90</v>
      </c>
      <c r="V177" s="28" t="s">
        <v>673</v>
      </c>
      <c r="W177" s="19" t="s">
        <v>672</v>
      </c>
      <c r="X177" s="41">
        <v>1</v>
      </c>
      <c r="Y177" s="41">
        <v>68</v>
      </c>
      <c r="Z177" s="41">
        <v>238</v>
      </c>
      <c r="AA177" s="41">
        <v>6</v>
      </c>
      <c r="AB177" s="42">
        <v>0.96</v>
      </c>
      <c r="AC177" s="19" t="s">
        <v>53</v>
      </c>
      <c r="AD177" s="19" t="s">
        <v>141</v>
      </c>
      <c r="AE177" s="26" t="s">
        <v>664</v>
      </c>
    </row>
    <row r="178" spans="1:31" ht="90" customHeight="1">
      <c r="A178" s="19">
        <v>174</v>
      </c>
      <c r="B178" s="26">
        <v>2024</v>
      </c>
      <c r="C178" s="19" t="s">
        <v>674</v>
      </c>
      <c r="D178" s="56" t="s">
        <v>40</v>
      </c>
      <c r="E178" s="21" t="s">
        <v>41</v>
      </c>
      <c r="F178" s="19" t="s">
        <v>42</v>
      </c>
      <c r="G178" s="19" t="s">
        <v>111</v>
      </c>
      <c r="H178" s="19" t="s">
        <v>675</v>
      </c>
      <c r="I178" s="26" t="s">
        <v>99</v>
      </c>
      <c r="J178" s="22" t="s">
        <v>676</v>
      </c>
      <c r="K178" s="22" t="s">
        <v>139</v>
      </c>
      <c r="L178" s="30">
        <v>2000</v>
      </c>
      <c r="M178" s="20" t="s">
        <v>48</v>
      </c>
      <c r="N178" s="20" t="s">
        <v>150</v>
      </c>
      <c r="O178" s="20" t="s">
        <v>246</v>
      </c>
      <c r="P178" s="20" t="s">
        <v>131</v>
      </c>
      <c r="Q178" s="40">
        <v>25</v>
      </c>
      <c r="R178" s="40">
        <v>25</v>
      </c>
      <c r="S178" s="32">
        <v>0</v>
      </c>
      <c r="T178" s="32">
        <v>0</v>
      </c>
      <c r="U178" s="19" t="s">
        <v>90</v>
      </c>
      <c r="V178" s="20" t="s">
        <v>677</v>
      </c>
      <c r="W178" s="19" t="s">
        <v>678</v>
      </c>
      <c r="X178" s="41">
        <v>1</v>
      </c>
      <c r="Y178" s="41">
        <v>250</v>
      </c>
      <c r="Z178" s="41">
        <v>1000</v>
      </c>
      <c r="AA178" s="41">
        <v>12</v>
      </c>
      <c r="AB178" s="42">
        <v>0.96</v>
      </c>
      <c r="AC178" s="19" t="s">
        <v>53</v>
      </c>
      <c r="AD178" s="19" t="s">
        <v>141</v>
      </c>
      <c r="AE178" s="19" t="s">
        <v>675</v>
      </c>
    </row>
    <row r="179" spans="1:31" ht="90" customHeight="1">
      <c r="A179" s="19">
        <v>175</v>
      </c>
      <c r="B179" s="26">
        <v>2024</v>
      </c>
      <c r="C179" s="19" t="s">
        <v>679</v>
      </c>
      <c r="D179" s="56" t="s">
        <v>40</v>
      </c>
      <c r="E179" s="21" t="s">
        <v>41</v>
      </c>
      <c r="F179" s="19" t="s">
        <v>42</v>
      </c>
      <c r="G179" s="19" t="s">
        <v>111</v>
      </c>
      <c r="H179" s="19" t="s">
        <v>675</v>
      </c>
      <c r="I179" s="26" t="s">
        <v>99</v>
      </c>
      <c r="J179" s="22" t="s">
        <v>680</v>
      </c>
      <c r="K179" s="22" t="s">
        <v>139</v>
      </c>
      <c r="L179" s="30">
        <v>1600</v>
      </c>
      <c r="M179" s="20" t="s">
        <v>48</v>
      </c>
      <c r="N179" s="20" t="s">
        <v>150</v>
      </c>
      <c r="O179" s="20" t="s">
        <v>246</v>
      </c>
      <c r="P179" s="20" t="s">
        <v>131</v>
      </c>
      <c r="Q179" s="40">
        <v>25</v>
      </c>
      <c r="R179" s="40">
        <v>25</v>
      </c>
      <c r="S179" s="32">
        <v>0</v>
      </c>
      <c r="T179" s="32">
        <v>0</v>
      </c>
      <c r="U179" s="19" t="s">
        <v>90</v>
      </c>
      <c r="V179" s="20" t="s">
        <v>677</v>
      </c>
      <c r="W179" s="19" t="s">
        <v>681</v>
      </c>
      <c r="X179" s="41">
        <v>1</v>
      </c>
      <c r="Y179" s="41">
        <v>150</v>
      </c>
      <c r="Z179" s="41">
        <v>600</v>
      </c>
      <c r="AA179" s="41">
        <v>12</v>
      </c>
      <c r="AB179" s="42">
        <v>0.96</v>
      </c>
      <c r="AC179" s="19" t="s">
        <v>53</v>
      </c>
      <c r="AD179" s="19" t="s">
        <v>141</v>
      </c>
      <c r="AE179" s="19" t="s">
        <v>675</v>
      </c>
    </row>
    <row r="180" spans="1:31" ht="90" customHeight="1">
      <c r="A180" s="19">
        <v>176</v>
      </c>
      <c r="B180" s="26">
        <v>2024</v>
      </c>
      <c r="C180" s="19" t="s">
        <v>682</v>
      </c>
      <c r="D180" s="56" t="s">
        <v>40</v>
      </c>
      <c r="E180" s="21" t="s">
        <v>41</v>
      </c>
      <c r="F180" s="19" t="s">
        <v>42</v>
      </c>
      <c r="G180" s="19" t="s">
        <v>111</v>
      </c>
      <c r="H180" s="19" t="s">
        <v>675</v>
      </c>
      <c r="I180" s="26" t="s">
        <v>99</v>
      </c>
      <c r="J180" s="22" t="s">
        <v>683</v>
      </c>
      <c r="K180" s="22" t="s">
        <v>139</v>
      </c>
      <c r="L180" s="30">
        <v>800</v>
      </c>
      <c r="M180" s="20" t="s">
        <v>48</v>
      </c>
      <c r="N180" s="20" t="s">
        <v>150</v>
      </c>
      <c r="O180" s="20" t="s">
        <v>246</v>
      </c>
      <c r="P180" s="20" t="s">
        <v>131</v>
      </c>
      <c r="Q180" s="40">
        <v>25</v>
      </c>
      <c r="R180" s="40">
        <v>25</v>
      </c>
      <c r="S180" s="32">
        <v>0</v>
      </c>
      <c r="T180" s="32">
        <v>0</v>
      </c>
      <c r="U180" s="19" t="s">
        <v>90</v>
      </c>
      <c r="V180" s="20" t="s">
        <v>677</v>
      </c>
      <c r="W180" s="19" t="s">
        <v>684</v>
      </c>
      <c r="X180" s="41">
        <v>1</v>
      </c>
      <c r="Y180" s="41">
        <v>150</v>
      </c>
      <c r="Z180" s="41">
        <v>600</v>
      </c>
      <c r="AA180" s="41">
        <v>10</v>
      </c>
      <c r="AB180" s="42">
        <v>0.96</v>
      </c>
      <c r="AC180" s="19" t="s">
        <v>53</v>
      </c>
      <c r="AD180" s="19" t="s">
        <v>141</v>
      </c>
      <c r="AE180" s="19" t="s">
        <v>675</v>
      </c>
    </row>
    <row r="181" spans="1:31" ht="90" customHeight="1">
      <c r="A181" s="19">
        <v>177</v>
      </c>
      <c r="B181" s="26">
        <v>2024</v>
      </c>
      <c r="C181" s="19" t="s">
        <v>685</v>
      </c>
      <c r="D181" s="56" t="s">
        <v>40</v>
      </c>
      <c r="E181" s="21" t="s">
        <v>41</v>
      </c>
      <c r="F181" s="19" t="s">
        <v>42</v>
      </c>
      <c r="G181" s="19" t="s">
        <v>111</v>
      </c>
      <c r="H181" s="19" t="s">
        <v>675</v>
      </c>
      <c r="I181" s="26" t="s">
        <v>99</v>
      </c>
      <c r="J181" s="22" t="s">
        <v>686</v>
      </c>
      <c r="K181" s="22" t="s">
        <v>139</v>
      </c>
      <c r="L181" s="30">
        <v>80</v>
      </c>
      <c r="M181" s="19" t="s">
        <v>128</v>
      </c>
      <c r="N181" s="19" t="s">
        <v>129</v>
      </c>
      <c r="O181" s="20" t="s">
        <v>218</v>
      </c>
      <c r="P181" s="20" t="s">
        <v>69</v>
      </c>
      <c r="Q181" s="40">
        <v>35</v>
      </c>
      <c r="R181" s="40">
        <v>35</v>
      </c>
      <c r="S181" s="32">
        <v>0</v>
      </c>
      <c r="T181" s="32">
        <v>0</v>
      </c>
      <c r="U181" s="19" t="s">
        <v>90</v>
      </c>
      <c r="V181" s="20" t="s">
        <v>677</v>
      </c>
      <c r="W181" s="19" t="s">
        <v>687</v>
      </c>
      <c r="X181" s="41">
        <v>1</v>
      </c>
      <c r="Y181" s="41">
        <v>500</v>
      </c>
      <c r="Z181" s="41">
        <v>2000</v>
      </c>
      <c r="AA181" s="41">
        <v>18</v>
      </c>
      <c r="AB181" s="42">
        <v>0.96</v>
      </c>
      <c r="AC181" s="19" t="s">
        <v>207</v>
      </c>
      <c r="AD181" s="19" t="s">
        <v>141</v>
      </c>
      <c r="AE181" s="19" t="s">
        <v>675</v>
      </c>
    </row>
    <row r="182" spans="1:31" ht="90" customHeight="1">
      <c r="A182" s="19">
        <v>178</v>
      </c>
      <c r="B182" s="26">
        <v>2024</v>
      </c>
      <c r="C182" s="19" t="s">
        <v>688</v>
      </c>
      <c r="D182" s="56" t="s">
        <v>40</v>
      </c>
      <c r="E182" s="21" t="s">
        <v>41</v>
      </c>
      <c r="F182" s="19" t="s">
        <v>42</v>
      </c>
      <c r="G182" s="19" t="s">
        <v>111</v>
      </c>
      <c r="H182" s="19" t="s">
        <v>153</v>
      </c>
      <c r="I182" s="19" t="s">
        <v>99</v>
      </c>
      <c r="J182" s="19" t="s">
        <v>689</v>
      </c>
      <c r="K182" s="19" t="s">
        <v>87</v>
      </c>
      <c r="L182" s="26">
        <v>378</v>
      </c>
      <c r="M182" s="20" t="s">
        <v>48</v>
      </c>
      <c r="N182" s="19" t="s">
        <v>150</v>
      </c>
      <c r="O182" s="19" t="s">
        <v>246</v>
      </c>
      <c r="P182" s="19" t="s">
        <v>51</v>
      </c>
      <c r="Q182" s="40">
        <v>300</v>
      </c>
      <c r="R182" s="40">
        <v>300</v>
      </c>
      <c r="S182" s="32">
        <v>0</v>
      </c>
      <c r="T182" s="32">
        <v>0</v>
      </c>
      <c r="U182" s="28" t="s">
        <v>90</v>
      </c>
      <c r="V182" s="28" t="s">
        <v>690</v>
      </c>
      <c r="W182" s="19" t="s">
        <v>689</v>
      </c>
      <c r="X182" s="41">
        <v>1</v>
      </c>
      <c r="Y182" s="41">
        <v>295</v>
      </c>
      <c r="Z182" s="41">
        <v>890</v>
      </c>
      <c r="AA182" s="41">
        <v>19</v>
      </c>
      <c r="AB182" s="42">
        <v>0.96</v>
      </c>
      <c r="AC182" s="28" t="s">
        <v>53</v>
      </c>
      <c r="AD182" s="19" t="s">
        <v>141</v>
      </c>
      <c r="AE182" s="26" t="s">
        <v>153</v>
      </c>
    </row>
    <row r="183" spans="1:31" ht="90" customHeight="1">
      <c r="A183" s="19">
        <v>179</v>
      </c>
      <c r="B183" s="26">
        <v>2024</v>
      </c>
      <c r="C183" s="19" t="s">
        <v>691</v>
      </c>
      <c r="D183" s="56" t="s">
        <v>40</v>
      </c>
      <c r="E183" s="21" t="s">
        <v>41</v>
      </c>
      <c r="F183" s="19" t="s">
        <v>42</v>
      </c>
      <c r="G183" s="19" t="s">
        <v>111</v>
      </c>
      <c r="H183" s="19" t="s">
        <v>153</v>
      </c>
      <c r="I183" s="19" t="s">
        <v>99</v>
      </c>
      <c r="J183" s="19" t="s">
        <v>692</v>
      </c>
      <c r="K183" s="19" t="s">
        <v>127</v>
      </c>
      <c r="L183" s="26">
        <v>1000</v>
      </c>
      <c r="M183" s="19" t="s">
        <v>128</v>
      </c>
      <c r="N183" s="19" t="s">
        <v>200</v>
      </c>
      <c r="O183" s="19" t="s">
        <v>201</v>
      </c>
      <c r="P183" s="19" t="s">
        <v>131</v>
      </c>
      <c r="Q183" s="40">
        <v>50</v>
      </c>
      <c r="R183" s="32">
        <v>0</v>
      </c>
      <c r="S183" s="32">
        <v>0</v>
      </c>
      <c r="T183" s="32">
        <v>50</v>
      </c>
      <c r="U183" s="28" t="s">
        <v>90</v>
      </c>
      <c r="V183" s="28" t="s">
        <v>189</v>
      </c>
      <c r="W183" s="19" t="s">
        <v>692</v>
      </c>
      <c r="X183" s="41">
        <v>1</v>
      </c>
      <c r="Y183" s="41">
        <v>60</v>
      </c>
      <c r="Z183" s="41">
        <v>265</v>
      </c>
      <c r="AA183" s="41">
        <v>19</v>
      </c>
      <c r="AB183" s="42">
        <v>0.96</v>
      </c>
      <c r="AC183" s="28" t="s">
        <v>53</v>
      </c>
      <c r="AD183" s="19" t="s">
        <v>141</v>
      </c>
      <c r="AE183" s="26" t="s">
        <v>153</v>
      </c>
    </row>
    <row r="184" spans="1:31" ht="90" customHeight="1">
      <c r="A184" s="19">
        <v>180</v>
      </c>
      <c r="B184" s="26">
        <v>2024</v>
      </c>
      <c r="C184" s="19" t="s">
        <v>693</v>
      </c>
      <c r="D184" s="56" t="s">
        <v>40</v>
      </c>
      <c r="E184" s="21" t="s">
        <v>41</v>
      </c>
      <c r="F184" s="19" t="s">
        <v>42</v>
      </c>
      <c r="G184" s="19" t="s">
        <v>111</v>
      </c>
      <c r="H184" s="19" t="s">
        <v>153</v>
      </c>
      <c r="I184" s="19" t="s">
        <v>99</v>
      </c>
      <c r="J184" s="19" t="s">
        <v>694</v>
      </c>
      <c r="K184" s="19" t="s">
        <v>127</v>
      </c>
      <c r="L184" s="26">
        <v>1500</v>
      </c>
      <c r="M184" s="19" t="s">
        <v>128</v>
      </c>
      <c r="N184" s="19" t="s">
        <v>200</v>
      </c>
      <c r="O184" s="19" t="s">
        <v>201</v>
      </c>
      <c r="P184" s="19" t="s">
        <v>131</v>
      </c>
      <c r="Q184" s="40">
        <v>50</v>
      </c>
      <c r="R184" s="32">
        <v>0</v>
      </c>
      <c r="S184" s="32">
        <v>0</v>
      </c>
      <c r="T184" s="32">
        <v>50</v>
      </c>
      <c r="U184" s="28" t="s">
        <v>90</v>
      </c>
      <c r="V184" s="28" t="s">
        <v>189</v>
      </c>
      <c r="W184" s="19" t="s">
        <v>694</v>
      </c>
      <c r="X184" s="41">
        <v>1</v>
      </c>
      <c r="Y184" s="41">
        <v>48</v>
      </c>
      <c r="Z184" s="41">
        <v>206</v>
      </c>
      <c r="AA184" s="41">
        <v>19</v>
      </c>
      <c r="AB184" s="42">
        <v>0.96</v>
      </c>
      <c r="AC184" s="28" t="s">
        <v>53</v>
      </c>
      <c r="AD184" s="19" t="s">
        <v>141</v>
      </c>
      <c r="AE184" s="26" t="s">
        <v>153</v>
      </c>
    </row>
    <row r="185" spans="1:31" ht="90" customHeight="1">
      <c r="A185" s="19">
        <v>181</v>
      </c>
      <c r="B185" s="26">
        <v>2024</v>
      </c>
      <c r="C185" s="19" t="s">
        <v>695</v>
      </c>
      <c r="D185" s="56" t="s">
        <v>40</v>
      </c>
      <c r="E185" s="21" t="s">
        <v>41</v>
      </c>
      <c r="F185" s="19" t="s">
        <v>42</v>
      </c>
      <c r="G185" s="19" t="s">
        <v>111</v>
      </c>
      <c r="H185" s="19" t="s">
        <v>153</v>
      </c>
      <c r="I185" s="19" t="s">
        <v>99</v>
      </c>
      <c r="J185" s="19" t="s">
        <v>696</v>
      </c>
      <c r="K185" s="19" t="s">
        <v>127</v>
      </c>
      <c r="L185" s="26">
        <v>1000</v>
      </c>
      <c r="M185" s="19" t="s">
        <v>128</v>
      </c>
      <c r="N185" s="19" t="s">
        <v>200</v>
      </c>
      <c r="O185" s="19" t="s">
        <v>201</v>
      </c>
      <c r="P185" s="19" t="s">
        <v>131</v>
      </c>
      <c r="Q185" s="40">
        <v>40</v>
      </c>
      <c r="R185" s="32">
        <v>0</v>
      </c>
      <c r="S185" s="32">
        <v>0</v>
      </c>
      <c r="T185" s="32">
        <v>40</v>
      </c>
      <c r="U185" s="28" t="s">
        <v>90</v>
      </c>
      <c r="V185" s="28" t="s">
        <v>189</v>
      </c>
      <c r="W185" s="19" t="s">
        <v>696</v>
      </c>
      <c r="X185" s="41">
        <v>1</v>
      </c>
      <c r="Y185" s="41">
        <v>35</v>
      </c>
      <c r="Z185" s="41">
        <v>160</v>
      </c>
      <c r="AA185" s="41">
        <v>19</v>
      </c>
      <c r="AB185" s="42">
        <v>0.96</v>
      </c>
      <c r="AC185" s="28" t="s">
        <v>53</v>
      </c>
      <c r="AD185" s="19" t="s">
        <v>141</v>
      </c>
      <c r="AE185" s="26" t="s">
        <v>153</v>
      </c>
    </row>
    <row r="186" spans="1:31" ht="90" customHeight="1">
      <c r="A186" s="19">
        <v>182</v>
      </c>
      <c r="B186" s="26">
        <v>2024</v>
      </c>
      <c r="C186" s="19" t="s">
        <v>697</v>
      </c>
      <c r="D186" s="19" t="s">
        <v>40</v>
      </c>
      <c r="E186" s="21" t="s">
        <v>41</v>
      </c>
      <c r="F186" s="19" t="s">
        <v>42</v>
      </c>
      <c r="G186" s="19" t="s">
        <v>111</v>
      </c>
      <c r="H186" s="19" t="s">
        <v>153</v>
      </c>
      <c r="I186" s="19" t="s">
        <v>99</v>
      </c>
      <c r="J186" s="19" t="s">
        <v>698</v>
      </c>
      <c r="K186" s="19" t="s">
        <v>127</v>
      </c>
      <c r="L186" s="26">
        <v>1800</v>
      </c>
      <c r="M186" s="19" t="s">
        <v>128</v>
      </c>
      <c r="N186" s="19" t="s">
        <v>200</v>
      </c>
      <c r="O186" s="19" t="s">
        <v>201</v>
      </c>
      <c r="P186" s="19" t="s">
        <v>131</v>
      </c>
      <c r="Q186" s="40">
        <v>60</v>
      </c>
      <c r="R186" s="32">
        <v>0</v>
      </c>
      <c r="S186" s="32">
        <v>0</v>
      </c>
      <c r="T186" s="32">
        <v>60</v>
      </c>
      <c r="U186" s="28" t="s">
        <v>90</v>
      </c>
      <c r="V186" s="28" t="s">
        <v>189</v>
      </c>
      <c r="W186" s="19" t="s">
        <v>698</v>
      </c>
      <c r="X186" s="41">
        <v>1</v>
      </c>
      <c r="Y186" s="41">
        <v>70</v>
      </c>
      <c r="Z186" s="41">
        <v>320</v>
      </c>
      <c r="AA186" s="41">
        <v>19</v>
      </c>
      <c r="AB186" s="42">
        <v>0.96</v>
      </c>
      <c r="AC186" s="28" t="s">
        <v>53</v>
      </c>
      <c r="AD186" s="19" t="s">
        <v>141</v>
      </c>
      <c r="AE186" s="26" t="s">
        <v>153</v>
      </c>
    </row>
    <row r="187" spans="1:31" ht="90" customHeight="1">
      <c r="A187" s="19">
        <v>183</v>
      </c>
      <c r="B187" s="26">
        <v>2024</v>
      </c>
      <c r="C187" s="19" t="s">
        <v>699</v>
      </c>
      <c r="D187" s="19" t="s">
        <v>40</v>
      </c>
      <c r="E187" s="21" t="s">
        <v>41</v>
      </c>
      <c r="F187" s="19" t="s">
        <v>42</v>
      </c>
      <c r="G187" s="19" t="s">
        <v>111</v>
      </c>
      <c r="H187" s="19" t="s">
        <v>155</v>
      </c>
      <c r="I187" s="19" t="s">
        <v>99</v>
      </c>
      <c r="J187" s="19" t="s">
        <v>700</v>
      </c>
      <c r="K187" s="19" t="s">
        <v>127</v>
      </c>
      <c r="L187" s="19">
        <v>80</v>
      </c>
      <c r="M187" s="19" t="s">
        <v>128</v>
      </c>
      <c r="N187" s="19" t="s">
        <v>200</v>
      </c>
      <c r="O187" s="19" t="s">
        <v>201</v>
      </c>
      <c r="P187" s="19" t="s">
        <v>106</v>
      </c>
      <c r="Q187" s="32">
        <v>30</v>
      </c>
      <c r="R187" s="32">
        <v>0</v>
      </c>
      <c r="S187" s="32">
        <v>0</v>
      </c>
      <c r="T187" s="32">
        <v>30</v>
      </c>
      <c r="U187" s="28" t="s">
        <v>90</v>
      </c>
      <c r="V187" s="28" t="s">
        <v>701</v>
      </c>
      <c r="W187" s="19" t="s">
        <v>702</v>
      </c>
      <c r="X187" s="19">
        <v>1</v>
      </c>
      <c r="Y187" s="19">
        <v>76</v>
      </c>
      <c r="Z187" s="19">
        <v>312</v>
      </c>
      <c r="AA187" s="20">
        <v>10</v>
      </c>
      <c r="AB187" s="42">
        <v>0.96</v>
      </c>
      <c r="AC187" s="19" t="s">
        <v>53</v>
      </c>
      <c r="AD187" s="19" t="s">
        <v>141</v>
      </c>
      <c r="AE187" s="19" t="s">
        <v>155</v>
      </c>
    </row>
    <row r="188" spans="1:31" ht="90" customHeight="1">
      <c r="A188" s="19">
        <v>184</v>
      </c>
      <c r="B188" s="26">
        <v>2024</v>
      </c>
      <c r="C188" s="19" t="s">
        <v>703</v>
      </c>
      <c r="D188" s="19" t="s">
        <v>40</v>
      </c>
      <c r="E188" s="21" t="s">
        <v>41</v>
      </c>
      <c r="F188" s="19" t="s">
        <v>42</v>
      </c>
      <c r="G188" s="19" t="s">
        <v>111</v>
      </c>
      <c r="H188" s="19" t="s">
        <v>155</v>
      </c>
      <c r="I188" s="19" t="s">
        <v>99</v>
      </c>
      <c r="J188" s="19" t="s">
        <v>704</v>
      </c>
      <c r="K188" s="19" t="s">
        <v>127</v>
      </c>
      <c r="L188" s="19">
        <v>280</v>
      </c>
      <c r="M188" s="19" t="s">
        <v>128</v>
      </c>
      <c r="N188" s="19" t="s">
        <v>200</v>
      </c>
      <c r="O188" s="19" t="s">
        <v>201</v>
      </c>
      <c r="P188" s="19" t="s">
        <v>106</v>
      </c>
      <c r="Q188" s="32">
        <v>30</v>
      </c>
      <c r="R188" s="32">
        <v>0</v>
      </c>
      <c r="S188" s="32">
        <v>0</v>
      </c>
      <c r="T188" s="32">
        <v>30</v>
      </c>
      <c r="U188" s="28" t="s">
        <v>90</v>
      </c>
      <c r="V188" s="28" t="s">
        <v>705</v>
      </c>
      <c r="W188" s="19" t="s">
        <v>706</v>
      </c>
      <c r="X188" s="19">
        <v>1</v>
      </c>
      <c r="Y188" s="19">
        <v>35</v>
      </c>
      <c r="Z188" s="19">
        <v>142</v>
      </c>
      <c r="AA188" s="20">
        <v>10</v>
      </c>
      <c r="AB188" s="42">
        <v>0.96</v>
      </c>
      <c r="AC188" s="19" t="s">
        <v>53</v>
      </c>
      <c r="AD188" s="19" t="s">
        <v>141</v>
      </c>
      <c r="AE188" s="19" t="s">
        <v>155</v>
      </c>
    </row>
    <row r="189" spans="1:31" ht="90" customHeight="1">
      <c r="A189" s="19">
        <v>185</v>
      </c>
      <c r="B189" s="26">
        <v>2024</v>
      </c>
      <c r="C189" s="19" t="s">
        <v>707</v>
      </c>
      <c r="D189" s="26" t="s">
        <v>40</v>
      </c>
      <c r="E189" s="21" t="s">
        <v>41</v>
      </c>
      <c r="F189" s="26" t="s">
        <v>42</v>
      </c>
      <c r="G189" s="26" t="s">
        <v>111</v>
      </c>
      <c r="H189" s="19" t="s">
        <v>155</v>
      </c>
      <c r="I189" s="19" t="s">
        <v>99</v>
      </c>
      <c r="J189" s="19" t="s">
        <v>708</v>
      </c>
      <c r="K189" s="19" t="s">
        <v>127</v>
      </c>
      <c r="L189" s="19">
        <v>300</v>
      </c>
      <c r="M189" s="19" t="s">
        <v>128</v>
      </c>
      <c r="N189" s="19" t="s">
        <v>200</v>
      </c>
      <c r="O189" s="19" t="s">
        <v>201</v>
      </c>
      <c r="P189" s="19" t="s">
        <v>106</v>
      </c>
      <c r="Q189" s="32">
        <v>30</v>
      </c>
      <c r="R189" s="32">
        <v>0</v>
      </c>
      <c r="S189" s="32">
        <v>0</v>
      </c>
      <c r="T189" s="32">
        <v>30</v>
      </c>
      <c r="U189" s="28" t="s">
        <v>90</v>
      </c>
      <c r="V189" s="28" t="s">
        <v>701</v>
      </c>
      <c r="W189" s="19" t="s">
        <v>709</v>
      </c>
      <c r="X189" s="19">
        <v>1</v>
      </c>
      <c r="Y189" s="19">
        <v>21</v>
      </c>
      <c r="Z189" s="19">
        <v>86</v>
      </c>
      <c r="AA189" s="20">
        <v>10</v>
      </c>
      <c r="AB189" s="42">
        <v>0.96</v>
      </c>
      <c r="AC189" s="19" t="s">
        <v>53</v>
      </c>
      <c r="AD189" s="19" t="s">
        <v>141</v>
      </c>
      <c r="AE189" s="19" t="s">
        <v>155</v>
      </c>
    </row>
    <row r="190" spans="1:31" ht="90" customHeight="1">
      <c r="A190" s="19">
        <v>186</v>
      </c>
      <c r="B190" s="26">
        <v>2024</v>
      </c>
      <c r="C190" s="19" t="s">
        <v>710</v>
      </c>
      <c r="D190" s="26" t="s">
        <v>40</v>
      </c>
      <c r="E190" s="21" t="s">
        <v>41</v>
      </c>
      <c r="F190" s="26" t="s">
        <v>42</v>
      </c>
      <c r="G190" s="26" t="s">
        <v>111</v>
      </c>
      <c r="H190" s="19" t="s">
        <v>155</v>
      </c>
      <c r="I190" s="19" t="s">
        <v>99</v>
      </c>
      <c r="J190" s="19" t="s">
        <v>711</v>
      </c>
      <c r="K190" s="19" t="s">
        <v>127</v>
      </c>
      <c r="L190" s="19">
        <v>310</v>
      </c>
      <c r="M190" s="19" t="s">
        <v>128</v>
      </c>
      <c r="N190" s="19" t="s">
        <v>200</v>
      </c>
      <c r="O190" s="19" t="s">
        <v>201</v>
      </c>
      <c r="P190" s="19" t="s">
        <v>106</v>
      </c>
      <c r="Q190" s="32">
        <v>30</v>
      </c>
      <c r="R190" s="32">
        <v>0</v>
      </c>
      <c r="S190" s="32">
        <v>0</v>
      </c>
      <c r="T190" s="32">
        <v>30</v>
      </c>
      <c r="U190" s="28" t="s">
        <v>90</v>
      </c>
      <c r="V190" s="28" t="s">
        <v>712</v>
      </c>
      <c r="W190" s="19" t="s">
        <v>713</v>
      </c>
      <c r="X190" s="19">
        <v>1</v>
      </c>
      <c r="Y190" s="19">
        <v>32</v>
      </c>
      <c r="Z190" s="19">
        <v>155</v>
      </c>
      <c r="AA190" s="20">
        <v>10</v>
      </c>
      <c r="AB190" s="42">
        <v>0.96</v>
      </c>
      <c r="AC190" s="19" t="s">
        <v>53</v>
      </c>
      <c r="AD190" s="19" t="s">
        <v>141</v>
      </c>
      <c r="AE190" s="19" t="s">
        <v>155</v>
      </c>
    </row>
    <row r="191" spans="1:31" ht="90" customHeight="1">
      <c r="A191" s="19">
        <v>187</v>
      </c>
      <c r="B191" s="26">
        <v>2024</v>
      </c>
      <c r="C191" s="19" t="s">
        <v>714</v>
      </c>
      <c r="D191" s="19" t="s">
        <v>40</v>
      </c>
      <c r="E191" s="21" t="s">
        <v>41</v>
      </c>
      <c r="F191" s="19" t="s">
        <v>42</v>
      </c>
      <c r="G191" s="19" t="s">
        <v>111</v>
      </c>
      <c r="H191" s="19" t="s">
        <v>155</v>
      </c>
      <c r="I191" s="19" t="s">
        <v>99</v>
      </c>
      <c r="J191" s="19" t="s">
        <v>715</v>
      </c>
      <c r="K191" s="19" t="s">
        <v>127</v>
      </c>
      <c r="L191" s="19">
        <v>260</v>
      </c>
      <c r="M191" s="19" t="s">
        <v>128</v>
      </c>
      <c r="N191" s="19" t="s">
        <v>200</v>
      </c>
      <c r="O191" s="19" t="s">
        <v>201</v>
      </c>
      <c r="P191" s="19" t="s">
        <v>106</v>
      </c>
      <c r="Q191" s="32">
        <v>30</v>
      </c>
      <c r="R191" s="32">
        <v>0</v>
      </c>
      <c r="S191" s="32">
        <v>0</v>
      </c>
      <c r="T191" s="32">
        <v>30</v>
      </c>
      <c r="U191" s="28" t="s">
        <v>90</v>
      </c>
      <c r="V191" s="28" t="s">
        <v>716</v>
      </c>
      <c r="W191" s="19" t="s">
        <v>700</v>
      </c>
      <c r="X191" s="19">
        <v>1</v>
      </c>
      <c r="Y191" s="19">
        <v>20</v>
      </c>
      <c r="Z191" s="19">
        <v>89</v>
      </c>
      <c r="AA191" s="20">
        <v>10</v>
      </c>
      <c r="AB191" s="42">
        <v>0.96</v>
      </c>
      <c r="AC191" s="19" t="s">
        <v>53</v>
      </c>
      <c r="AD191" s="19" t="s">
        <v>141</v>
      </c>
      <c r="AE191" s="19" t="s">
        <v>155</v>
      </c>
    </row>
    <row r="192" spans="1:31" ht="90" customHeight="1">
      <c r="A192" s="19">
        <v>188</v>
      </c>
      <c r="B192" s="26">
        <v>2024</v>
      </c>
      <c r="C192" s="19" t="s">
        <v>717</v>
      </c>
      <c r="D192" s="19" t="s">
        <v>40</v>
      </c>
      <c r="E192" s="21" t="s">
        <v>41</v>
      </c>
      <c r="F192" s="19" t="s">
        <v>42</v>
      </c>
      <c r="G192" s="19" t="s">
        <v>111</v>
      </c>
      <c r="H192" s="19" t="s">
        <v>155</v>
      </c>
      <c r="I192" s="19" t="s">
        <v>99</v>
      </c>
      <c r="J192" s="19" t="s">
        <v>718</v>
      </c>
      <c r="K192" s="19" t="s">
        <v>193</v>
      </c>
      <c r="L192" s="19">
        <v>500</v>
      </c>
      <c r="M192" s="19" t="s">
        <v>128</v>
      </c>
      <c r="N192" s="19" t="s">
        <v>129</v>
      </c>
      <c r="O192" s="19" t="s">
        <v>218</v>
      </c>
      <c r="P192" s="19" t="s">
        <v>69</v>
      </c>
      <c r="Q192" s="32">
        <v>300</v>
      </c>
      <c r="R192" s="32">
        <v>300</v>
      </c>
      <c r="S192" s="32">
        <v>0</v>
      </c>
      <c r="T192" s="32">
        <v>0</v>
      </c>
      <c r="U192" s="28" t="s">
        <v>90</v>
      </c>
      <c r="V192" s="28" t="s">
        <v>719</v>
      </c>
      <c r="W192" s="19" t="s">
        <v>720</v>
      </c>
      <c r="X192" s="19">
        <v>1</v>
      </c>
      <c r="Y192" s="19">
        <v>430</v>
      </c>
      <c r="Z192" s="19">
        <v>1678</v>
      </c>
      <c r="AA192" s="28">
        <v>9</v>
      </c>
      <c r="AB192" s="42">
        <v>0.96</v>
      </c>
      <c r="AC192" s="19" t="s">
        <v>207</v>
      </c>
      <c r="AD192" s="19" t="s">
        <v>141</v>
      </c>
      <c r="AE192" s="19" t="s">
        <v>155</v>
      </c>
    </row>
    <row r="193" spans="1:31" ht="90" customHeight="1">
      <c r="A193" s="19">
        <v>189</v>
      </c>
      <c r="B193" s="26">
        <v>2024</v>
      </c>
      <c r="C193" s="19" t="s">
        <v>721</v>
      </c>
      <c r="D193" s="19" t="s">
        <v>40</v>
      </c>
      <c r="E193" s="21" t="s">
        <v>41</v>
      </c>
      <c r="F193" s="19" t="s">
        <v>42</v>
      </c>
      <c r="G193" s="19" t="s">
        <v>111</v>
      </c>
      <c r="H193" s="19" t="s">
        <v>155</v>
      </c>
      <c r="I193" s="19" t="s">
        <v>99</v>
      </c>
      <c r="J193" s="19" t="s">
        <v>722</v>
      </c>
      <c r="K193" s="19" t="s">
        <v>127</v>
      </c>
      <c r="L193" s="19">
        <v>6250</v>
      </c>
      <c r="M193" s="20" t="s">
        <v>48</v>
      </c>
      <c r="N193" s="20" t="s">
        <v>150</v>
      </c>
      <c r="O193" s="20" t="s">
        <v>246</v>
      </c>
      <c r="P193" s="20" t="s">
        <v>131</v>
      </c>
      <c r="Q193" s="32">
        <v>100</v>
      </c>
      <c r="R193" s="32">
        <v>100</v>
      </c>
      <c r="S193" s="32">
        <v>0</v>
      </c>
      <c r="T193" s="32">
        <v>0</v>
      </c>
      <c r="U193" s="28" t="s">
        <v>90</v>
      </c>
      <c r="V193" s="28" t="s">
        <v>701</v>
      </c>
      <c r="W193" s="19" t="s">
        <v>723</v>
      </c>
      <c r="X193" s="19">
        <v>1</v>
      </c>
      <c r="Y193" s="19">
        <v>430</v>
      </c>
      <c r="Z193" s="19">
        <v>1700</v>
      </c>
      <c r="AA193" s="28">
        <v>9</v>
      </c>
      <c r="AB193" s="42">
        <v>0.96</v>
      </c>
      <c r="AC193" s="19" t="s">
        <v>53</v>
      </c>
      <c r="AD193" s="19" t="s">
        <v>141</v>
      </c>
      <c r="AE193" s="19" t="s">
        <v>155</v>
      </c>
    </row>
    <row r="194" spans="1:31" ht="90" customHeight="1">
      <c r="A194" s="19">
        <v>190</v>
      </c>
      <c r="B194" s="26">
        <v>2024</v>
      </c>
      <c r="C194" s="19" t="s">
        <v>724</v>
      </c>
      <c r="D194" s="19" t="s">
        <v>253</v>
      </c>
      <c r="E194" s="21" t="s">
        <v>41</v>
      </c>
      <c r="F194" s="19" t="s">
        <v>42</v>
      </c>
      <c r="G194" s="19" t="s">
        <v>111</v>
      </c>
      <c r="H194" s="19" t="s">
        <v>155</v>
      </c>
      <c r="I194" s="19" t="s">
        <v>99</v>
      </c>
      <c r="J194" s="19" t="s">
        <v>725</v>
      </c>
      <c r="K194" s="19" t="s">
        <v>139</v>
      </c>
      <c r="L194" s="19">
        <v>1500</v>
      </c>
      <c r="M194" s="20" t="s">
        <v>128</v>
      </c>
      <c r="N194" s="20" t="s">
        <v>129</v>
      </c>
      <c r="O194" s="20" t="s">
        <v>130</v>
      </c>
      <c r="P194" s="20" t="s">
        <v>131</v>
      </c>
      <c r="Q194" s="32">
        <v>120</v>
      </c>
      <c r="R194" s="32">
        <v>120</v>
      </c>
      <c r="S194" s="32">
        <v>0</v>
      </c>
      <c r="T194" s="32">
        <v>0</v>
      </c>
      <c r="U194" s="28" t="s">
        <v>90</v>
      </c>
      <c r="V194" s="28" t="s">
        <v>726</v>
      </c>
      <c r="W194" s="19" t="s">
        <v>725</v>
      </c>
      <c r="X194" s="19">
        <v>1</v>
      </c>
      <c r="Y194" s="19">
        <v>75</v>
      </c>
      <c r="Z194" s="19">
        <v>356</v>
      </c>
      <c r="AA194" s="19">
        <v>9</v>
      </c>
      <c r="AB194" s="42">
        <v>0.96</v>
      </c>
      <c r="AC194" s="19" t="s">
        <v>190</v>
      </c>
      <c r="AD194" s="19" t="s">
        <v>141</v>
      </c>
      <c r="AE194" s="19" t="s">
        <v>155</v>
      </c>
    </row>
    <row r="195" spans="1:31" ht="90" customHeight="1">
      <c r="A195" s="19">
        <v>191</v>
      </c>
      <c r="B195" s="26">
        <v>2024</v>
      </c>
      <c r="C195" s="19" t="s">
        <v>727</v>
      </c>
      <c r="D195" s="19" t="s">
        <v>40</v>
      </c>
      <c r="E195" s="21" t="s">
        <v>41</v>
      </c>
      <c r="F195" s="19" t="s">
        <v>42</v>
      </c>
      <c r="G195" s="19" t="s">
        <v>111</v>
      </c>
      <c r="H195" s="19" t="s">
        <v>155</v>
      </c>
      <c r="I195" s="19" t="s">
        <v>99</v>
      </c>
      <c r="J195" s="19" t="s">
        <v>728</v>
      </c>
      <c r="K195" s="28" t="s">
        <v>139</v>
      </c>
      <c r="L195" s="19">
        <v>3000</v>
      </c>
      <c r="M195" s="19" t="s">
        <v>128</v>
      </c>
      <c r="N195" s="19" t="s">
        <v>129</v>
      </c>
      <c r="O195" s="20" t="s">
        <v>218</v>
      </c>
      <c r="P195" s="20" t="s">
        <v>69</v>
      </c>
      <c r="Q195" s="32">
        <v>200</v>
      </c>
      <c r="R195" s="32">
        <v>200</v>
      </c>
      <c r="S195" s="32">
        <v>0</v>
      </c>
      <c r="T195" s="32">
        <v>0</v>
      </c>
      <c r="U195" s="19" t="s">
        <v>90</v>
      </c>
      <c r="V195" s="20" t="s">
        <v>677</v>
      </c>
      <c r="W195" s="28" t="s">
        <v>728</v>
      </c>
      <c r="X195" s="28">
        <v>10</v>
      </c>
      <c r="Y195" s="28">
        <v>430</v>
      </c>
      <c r="Z195" s="19">
        <v>1678</v>
      </c>
      <c r="AA195" s="28">
        <v>9</v>
      </c>
      <c r="AB195" s="42">
        <v>0.96</v>
      </c>
      <c r="AC195" s="19" t="s">
        <v>207</v>
      </c>
      <c r="AD195" s="19" t="s">
        <v>141</v>
      </c>
      <c r="AE195" s="19" t="s">
        <v>155</v>
      </c>
    </row>
    <row r="196" spans="1:31" ht="90" customHeight="1">
      <c r="A196" s="19">
        <v>192</v>
      </c>
      <c r="B196" s="26">
        <v>2024</v>
      </c>
      <c r="C196" s="19" t="s">
        <v>729</v>
      </c>
      <c r="D196" s="19" t="s">
        <v>40</v>
      </c>
      <c r="E196" s="21" t="s">
        <v>41</v>
      </c>
      <c r="F196" s="19" t="s">
        <v>42</v>
      </c>
      <c r="G196" s="19" t="s">
        <v>111</v>
      </c>
      <c r="H196" s="19" t="s">
        <v>155</v>
      </c>
      <c r="I196" s="19" t="s">
        <v>99</v>
      </c>
      <c r="J196" s="19" t="s">
        <v>730</v>
      </c>
      <c r="K196" s="28" t="s">
        <v>139</v>
      </c>
      <c r="L196" s="19">
        <v>4000</v>
      </c>
      <c r="M196" s="19" t="s">
        <v>128</v>
      </c>
      <c r="N196" s="19" t="s">
        <v>129</v>
      </c>
      <c r="O196" s="20" t="s">
        <v>218</v>
      </c>
      <c r="P196" s="20" t="s">
        <v>69</v>
      </c>
      <c r="Q196" s="32">
        <v>200</v>
      </c>
      <c r="R196" s="32">
        <v>200</v>
      </c>
      <c r="S196" s="32">
        <v>0</v>
      </c>
      <c r="T196" s="32">
        <v>0</v>
      </c>
      <c r="U196" s="28" t="s">
        <v>90</v>
      </c>
      <c r="V196" s="20" t="s">
        <v>677</v>
      </c>
      <c r="W196" s="28" t="s">
        <v>730</v>
      </c>
      <c r="X196" s="41">
        <v>10</v>
      </c>
      <c r="Y196" s="41">
        <v>430</v>
      </c>
      <c r="Z196" s="41">
        <v>1678</v>
      </c>
      <c r="AA196" s="28">
        <v>9</v>
      </c>
      <c r="AB196" s="42">
        <v>0.96</v>
      </c>
      <c r="AC196" s="19" t="s">
        <v>207</v>
      </c>
      <c r="AD196" s="19" t="s">
        <v>141</v>
      </c>
      <c r="AE196" s="19" t="s">
        <v>155</v>
      </c>
    </row>
    <row r="197" spans="1:31" ht="90" customHeight="1">
      <c r="A197" s="19">
        <v>193</v>
      </c>
      <c r="B197" s="26">
        <v>2024</v>
      </c>
      <c r="C197" s="19" t="s">
        <v>731</v>
      </c>
      <c r="D197" s="19" t="s">
        <v>224</v>
      </c>
      <c r="E197" s="21" t="s">
        <v>41</v>
      </c>
      <c r="F197" s="19" t="s">
        <v>42</v>
      </c>
      <c r="G197" s="19" t="s">
        <v>111</v>
      </c>
      <c r="H197" s="19" t="s">
        <v>155</v>
      </c>
      <c r="I197" s="19" t="s">
        <v>99</v>
      </c>
      <c r="J197" s="19" t="s">
        <v>732</v>
      </c>
      <c r="K197" s="28" t="s">
        <v>139</v>
      </c>
      <c r="L197" s="19">
        <v>4000</v>
      </c>
      <c r="M197" s="19" t="s">
        <v>128</v>
      </c>
      <c r="N197" s="19" t="s">
        <v>129</v>
      </c>
      <c r="O197" s="20" t="s">
        <v>218</v>
      </c>
      <c r="P197" s="20" t="s">
        <v>69</v>
      </c>
      <c r="Q197" s="32">
        <v>50</v>
      </c>
      <c r="R197" s="32">
        <v>50</v>
      </c>
      <c r="S197" s="32">
        <v>0</v>
      </c>
      <c r="T197" s="32">
        <v>0</v>
      </c>
      <c r="U197" s="19" t="s">
        <v>90</v>
      </c>
      <c r="V197" s="20" t="s">
        <v>677</v>
      </c>
      <c r="W197" s="28" t="s">
        <v>732</v>
      </c>
      <c r="X197" s="28">
        <v>10</v>
      </c>
      <c r="Y197" s="28">
        <v>430</v>
      </c>
      <c r="Z197" s="19">
        <v>1678</v>
      </c>
      <c r="AA197" s="28">
        <v>9</v>
      </c>
      <c r="AB197" s="42">
        <v>0.96</v>
      </c>
      <c r="AC197" s="19" t="s">
        <v>207</v>
      </c>
      <c r="AD197" s="19" t="s">
        <v>141</v>
      </c>
      <c r="AE197" s="19" t="s">
        <v>155</v>
      </c>
    </row>
    <row r="198" spans="1:31" ht="90" customHeight="1">
      <c r="A198" s="19">
        <v>194</v>
      </c>
      <c r="B198" s="26">
        <v>2024</v>
      </c>
      <c r="C198" s="19" t="s">
        <v>733</v>
      </c>
      <c r="D198" s="19" t="s">
        <v>40</v>
      </c>
      <c r="E198" s="21" t="s">
        <v>41</v>
      </c>
      <c r="F198" s="19" t="s">
        <v>42</v>
      </c>
      <c r="G198" s="19" t="s">
        <v>111</v>
      </c>
      <c r="H198" s="19" t="s">
        <v>155</v>
      </c>
      <c r="I198" s="19" t="s">
        <v>99</v>
      </c>
      <c r="J198" s="19" t="s">
        <v>734</v>
      </c>
      <c r="K198" s="19" t="s">
        <v>87</v>
      </c>
      <c r="L198" s="19">
        <v>50</v>
      </c>
      <c r="M198" s="20" t="s">
        <v>48</v>
      </c>
      <c r="N198" s="19" t="s">
        <v>88</v>
      </c>
      <c r="O198" s="19" t="s">
        <v>146</v>
      </c>
      <c r="P198" s="19" t="s">
        <v>51</v>
      </c>
      <c r="Q198" s="32">
        <v>200</v>
      </c>
      <c r="R198" s="32">
        <v>200</v>
      </c>
      <c r="S198" s="32">
        <v>0</v>
      </c>
      <c r="T198" s="32">
        <v>0</v>
      </c>
      <c r="U198" s="19" t="s">
        <v>90</v>
      </c>
      <c r="V198" s="20" t="s">
        <v>735</v>
      </c>
      <c r="W198" s="28" t="s">
        <v>736</v>
      </c>
      <c r="X198" s="28">
        <v>10</v>
      </c>
      <c r="Y198" s="28">
        <v>430</v>
      </c>
      <c r="Z198" s="19">
        <v>1678</v>
      </c>
      <c r="AA198" s="28">
        <v>9</v>
      </c>
      <c r="AB198" s="42">
        <v>0.96</v>
      </c>
      <c r="AC198" s="19" t="s">
        <v>53</v>
      </c>
      <c r="AD198" s="19" t="s">
        <v>141</v>
      </c>
      <c r="AE198" s="19" t="s">
        <v>155</v>
      </c>
    </row>
    <row r="199" spans="1:31" ht="90" customHeight="1">
      <c r="A199" s="19">
        <v>195</v>
      </c>
      <c r="B199" s="26">
        <v>2024</v>
      </c>
      <c r="C199" s="19" t="s">
        <v>737</v>
      </c>
      <c r="D199" s="19" t="s">
        <v>224</v>
      </c>
      <c r="E199" s="21" t="s">
        <v>41</v>
      </c>
      <c r="F199" s="19" t="s">
        <v>42</v>
      </c>
      <c r="G199" s="19" t="s">
        <v>111</v>
      </c>
      <c r="H199" s="19" t="s">
        <v>738</v>
      </c>
      <c r="I199" s="19" t="s">
        <v>45</v>
      </c>
      <c r="J199" s="19" t="s">
        <v>739</v>
      </c>
      <c r="K199" s="19" t="s">
        <v>87</v>
      </c>
      <c r="L199" s="19" t="s">
        <v>740</v>
      </c>
      <c r="M199" s="20" t="s">
        <v>48</v>
      </c>
      <c r="N199" s="19" t="s">
        <v>88</v>
      </c>
      <c r="O199" s="19" t="s">
        <v>146</v>
      </c>
      <c r="P199" s="19" t="s">
        <v>51</v>
      </c>
      <c r="Q199" s="32">
        <v>40</v>
      </c>
      <c r="R199" s="32">
        <v>40</v>
      </c>
      <c r="S199" s="32">
        <v>0</v>
      </c>
      <c r="T199" s="32">
        <v>0</v>
      </c>
      <c r="U199" s="19" t="s">
        <v>90</v>
      </c>
      <c r="V199" s="41" t="s">
        <v>741</v>
      </c>
      <c r="W199" s="28" t="s">
        <v>736</v>
      </c>
      <c r="X199" s="41">
        <v>1</v>
      </c>
      <c r="Y199" s="41">
        <v>50</v>
      </c>
      <c r="Z199" s="41">
        <v>160</v>
      </c>
      <c r="AA199" s="41">
        <v>30</v>
      </c>
      <c r="AB199" s="42">
        <v>0.96</v>
      </c>
      <c r="AC199" s="19" t="s">
        <v>53</v>
      </c>
      <c r="AD199" s="19" t="s">
        <v>141</v>
      </c>
      <c r="AE199" s="19" t="s">
        <v>738</v>
      </c>
    </row>
    <row r="200" spans="1:31" ht="90" customHeight="1">
      <c r="A200" s="19">
        <v>196</v>
      </c>
      <c r="B200" s="26">
        <v>2024</v>
      </c>
      <c r="C200" s="19" t="s">
        <v>742</v>
      </c>
      <c r="D200" s="19" t="s">
        <v>40</v>
      </c>
      <c r="E200" s="21" t="s">
        <v>41</v>
      </c>
      <c r="F200" s="19" t="s">
        <v>42</v>
      </c>
      <c r="G200" s="19" t="s">
        <v>111</v>
      </c>
      <c r="H200" s="19" t="s">
        <v>738</v>
      </c>
      <c r="I200" s="19" t="s">
        <v>45</v>
      </c>
      <c r="J200" s="19" t="s">
        <v>743</v>
      </c>
      <c r="K200" s="19" t="s">
        <v>127</v>
      </c>
      <c r="L200" s="19">
        <v>200</v>
      </c>
      <c r="M200" s="20" t="s">
        <v>48</v>
      </c>
      <c r="N200" s="19" t="s">
        <v>88</v>
      </c>
      <c r="O200" s="19" t="s">
        <v>504</v>
      </c>
      <c r="P200" s="19" t="s">
        <v>51</v>
      </c>
      <c r="Q200" s="32">
        <v>18</v>
      </c>
      <c r="R200" s="32">
        <v>18</v>
      </c>
      <c r="S200" s="32">
        <v>0</v>
      </c>
      <c r="T200" s="32">
        <v>0</v>
      </c>
      <c r="U200" s="19" t="s">
        <v>90</v>
      </c>
      <c r="V200" s="41" t="s">
        <v>744</v>
      </c>
      <c r="W200" s="19" t="s">
        <v>743</v>
      </c>
      <c r="X200" s="41">
        <v>1</v>
      </c>
      <c r="Y200" s="41">
        <v>43</v>
      </c>
      <c r="Z200" s="41">
        <v>155</v>
      </c>
      <c r="AA200" s="41">
        <v>155</v>
      </c>
      <c r="AB200" s="42">
        <v>0.96</v>
      </c>
      <c r="AC200" s="19" t="s">
        <v>133</v>
      </c>
      <c r="AD200" s="19" t="s">
        <v>141</v>
      </c>
      <c r="AE200" s="19" t="s">
        <v>738</v>
      </c>
    </row>
    <row r="201" spans="1:31" ht="90" customHeight="1">
      <c r="A201" s="19">
        <v>197</v>
      </c>
      <c r="B201" s="26">
        <v>2024</v>
      </c>
      <c r="C201" s="19" t="s">
        <v>745</v>
      </c>
      <c r="D201" s="19" t="s">
        <v>40</v>
      </c>
      <c r="E201" s="21" t="s">
        <v>41</v>
      </c>
      <c r="F201" s="19" t="s">
        <v>42</v>
      </c>
      <c r="G201" s="19" t="s">
        <v>111</v>
      </c>
      <c r="H201" s="19" t="s">
        <v>136</v>
      </c>
      <c r="I201" s="19" t="s">
        <v>137</v>
      </c>
      <c r="J201" s="19" t="s">
        <v>746</v>
      </c>
      <c r="K201" s="19" t="s">
        <v>139</v>
      </c>
      <c r="L201" s="19">
        <v>2000</v>
      </c>
      <c r="M201" s="20" t="s">
        <v>48</v>
      </c>
      <c r="N201" s="19" t="s">
        <v>88</v>
      </c>
      <c r="O201" s="19" t="s">
        <v>146</v>
      </c>
      <c r="P201" s="19" t="s">
        <v>51</v>
      </c>
      <c r="Q201" s="32">
        <v>200</v>
      </c>
      <c r="R201" s="32">
        <v>200</v>
      </c>
      <c r="S201" s="32">
        <v>0</v>
      </c>
      <c r="T201" s="32">
        <v>0</v>
      </c>
      <c r="U201" s="19" t="s">
        <v>90</v>
      </c>
      <c r="V201" s="41" t="s">
        <v>747</v>
      </c>
      <c r="W201" s="41" t="s">
        <v>748</v>
      </c>
      <c r="X201" s="41">
        <v>1</v>
      </c>
      <c r="Y201" s="41">
        <v>323</v>
      </c>
      <c r="Z201" s="41">
        <v>1251</v>
      </c>
      <c r="AA201" s="41">
        <v>14</v>
      </c>
      <c r="AB201" s="42">
        <v>0.96</v>
      </c>
      <c r="AC201" s="19" t="s">
        <v>53</v>
      </c>
      <c r="AD201" s="19" t="s">
        <v>141</v>
      </c>
      <c r="AE201" s="19" t="s">
        <v>136</v>
      </c>
    </row>
    <row r="202" spans="1:31" ht="90" customHeight="1">
      <c r="A202" s="19">
        <v>198</v>
      </c>
      <c r="B202" s="26">
        <v>2024</v>
      </c>
      <c r="C202" s="19" t="s">
        <v>749</v>
      </c>
      <c r="D202" s="19" t="s">
        <v>40</v>
      </c>
      <c r="E202" s="21" t="s">
        <v>41</v>
      </c>
      <c r="F202" s="19" t="s">
        <v>42</v>
      </c>
      <c r="G202" s="19" t="s">
        <v>111</v>
      </c>
      <c r="H202" s="19" t="s">
        <v>136</v>
      </c>
      <c r="I202" s="19" t="s">
        <v>137</v>
      </c>
      <c r="J202" s="22" t="s">
        <v>750</v>
      </c>
      <c r="K202" s="22" t="s">
        <v>127</v>
      </c>
      <c r="L202" s="22">
        <v>500</v>
      </c>
      <c r="M202" s="19" t="s">
        <v>128</v>
      </c>
      <c r="N202" s="19" t="s">
        <v>200</v>
      </c>
      <c r="O202" s="19" t="s">
        <v>201</v>
      </c>
      <c r="P202" s="19" t="s">
        <v>106</v>
      </c>
      <c r="Q202" s="32">
        <v>40</v>
      </c>
      <c r="R202" s="32">
        <v>0</v>
      </c>
      <c r="S202" s="32">
        <v>0</v>
      </c>
      <c r="T202" s="32">
        <v>40</v>
      </c>
      <c r="U202" s="19" t="s">
        <v>90</v>
      </c>
      <c r="V202" s="41" t="s">
        <v>751</v>
      </c>
      <c r="W202" s="41" t="s">
        <v>709</v>
      </c>
      <c r="X202" s="41">
        <v>1</v>
      </c>
      <c r="Y202" s="41" t="s">
        <v>752</v>
      </c>
      <c r="Z202" s="41" t="s">
        <v>753</v>
      </c>
      <c r="AA202" s="41">
        <v>7</v>
      </c>
      <c r="AB202" s="42">
        <v>0.96</v>
      </c>
      <c r="AC202" s="19" t="s">
        <v>53</v>
      </c>
      <c r="AD202" s="19" t="s">
        <v>141</v>
      </c>
      <c r="AE202" s="19" t="s">
        <v>136</v>
      </c>
    </row>
    <row r="203" spans="1:31" ht="90" customHeight="1">
      <c r="A203" s="19">
        <v>199</v>
      </c>
      <c r="B203" s="26">
        <v>2024</v>
      </c>
      <c r="C203" s="19" t="s">
        <v>754</v>
      </c>
      <c r="D203" s="19" t="s">
        <v>224</v>
      </c>
      <c r="E203" s="21" t="s">
        <v>41</v>
      </c>
      <c r="F203" s="19" t="s">
        <v>42</v>
      </c>
      <c r="G203" s="19" t="s">
        <v>111</v>
      </c>
      <c r="H203" s="19" t="s">
        <v>136</v>
      </c>
      <c r="I203" s="19" t="s">
        <v>137</v>
      </c>
      <c r="J203" s="22" t="s">
        <v>755</v>
      </c>
      <c r="K203" s="22" t="s">
        <v>127</v>
      </c>
      <c r="L203" s="22">
        <v>480</v>
      </c>
      <c r="M203" s="19" t="s">
        <v>128</v>
      </c>
      <c r="N203" s="19" t="s">
        <v>200</v>
      </c>
      <c r="O203" s="19" t="s">
        <v>201</v>
      </c>
      <c r="P203" s="19" t="s">
        <v>106</v>
      </c>
      <c r="Q203" s="32">
        <v>40</v>
      </c>
      <c r="R203" s="32">
        <v>0</v>
      </c>
      <c r="S203" s="32">
        <v>0</v>
      </c>
      <c r="T203" s="32">
        <v>40</v>
      </c>
      <c r="U203" s="19" t="s">
        <v>90</v>
      </c>
      <c r="V203" s="41" t="s">
        <v>751</v>
      </c>
      <c r="W203" s="41" t="s">
        <v>713</v>
      </c>
      <c r="X203" s="41">
        <v>1</v>
      </c>
      <c r="Y203" s="41" t="s">
        <v>756</v>
      </c>
      <c r="Z203" s="41" t="s">
        <v>757</v>
      </c>
      <c r="AA203" s="28">
        <v>9</v>
      </c>
      <c r="AB203" s="42">
        <v>0.96</v>
      </c>
      <c r="AC203" s="19" t="s">
        <v>53</v>
      </c>
      <c r="AD203" s="19" t="s">
        <v>141</v>
      </c>
      <c r="AE203" s="19" t="s">
        <v>136</v>
      </c>
    </row>
    <row r="204" spans="1:31" ht="90" customHeight="1">
      <c r="A204" s="19">
        <v>200</v>
      </c>
      <c r="B204" s="26">
        <v>2024</v>
      </c>
      <c r="C204" s="19" t="s">
        <v>758</v>
      </c>
      <c r="D204" s="19" t="s">
        <v>40</v>
      </c>
      <c r="E204" s="21" t="s">
        <v>41</v>
      </c>
      <c r="F204" s="19" t="s">
        <v>42</v>
      </c>
      <c r="G204" s="19" t="s">
        <v>111</v>
      </c>
      <c r="H204" s="19" t="s">
        <v>136</v>
      </c>
      <c r="I204" s="19" t="s">
        <v>137</v>
      </c>
      <c r="J204" s="19" t="s">
        <v>759</v>
      </c>
      <c r="K204" s="19" t="s">
        <v>139</v>
      </c>
      <c r="L204" s="19">
        <v>250</v>
      </c>
      <c r="M204" s="20" t="s">
        <v>48</v>
      </c>
      <c r="N204" s="19" t="s">
        <v>88</v>
      </c>
      <c r="O204" s="19" t="s">
        <v>146</v>
      </c>
      <c r="P204" s="19" t="s">
        <v>51</v>
      </c>
      <c r="Q204" s="32">
        <v>40</v>
      </c>
      <c r="R204" s="32">
        <v>40</v>
      </c>
      <c r="S204" s="32">
        <v>0</v>
      </c>
      <c r="T204" s="32">
        <v>0</v>
      </c>
      <c r="U204" s="19" t="s">
        <v>90</v>
      </c>
      <c r="V204" s="41" t="s">
        <v>760</v>
      </c>
      <c r="W204" s="41" t="s">
        <v>761</v>
      </c>
      <c r="X204" s="41">
        <v>1</v>
      </c>
      <c r="Y204" s="41">
        <v>58</v>
      </c>
      <c r="Z204" s="41">
        <v>208</v>
      </c>
      <c r="AA204" s="41">
        <v>7</v>
      </c>
      <c r="AB204" s="42">
        <v>0.96</v>
      </c>
      <c r="AC204" s="19" t="s">
        <v>53</v>
      </c>
      <c r="AD204" s="19" t="s">
        <v>141</v>
      </c>
      <c r="AE204" s="19" t="s">
        <v>136</v>
      </c>
    </row>
    <row r="205" spans="1:31" ht="90" customHeight="1">
      <c r="A205" s="19">
        <v>201</v>
      </c>
      <c r="B205" s="26">
        <v>2024</v>
      </c>
      <c r="C205" s="19" t="s">
        <v>762</v>
      </c>
      <c r="D205" s="19" t="s">
        <v>40</v>
      </c>
      <c r="E205" s="21" t="s">
        <v>41</v>
      </c>
      <c r="F205" s="19" t="s">
        <v>42</v>
      </c>
      <c r="G205" s="19" t="s">
        <v>111</v>
      </c>
      <c r="H205" s="19" t="s">
        <v>136</v>
      </c>
      <c r="I205" s="19" t="s">
        <v>137</v>
      </c>
      <c r="J205" s="19" t="s">
        <v>763</v>
      </c>
      <c r="K205" s="19" t="s">
        <v>139</v>
      </c>
      <c r="L205" s="19">
        <v>800</v>
      </c>
      <c r="M205" s="20" t="s">
        <v>48</v>
      </c>
      <c r="N205" s="19" t="s">
        <v>150</v>
      </c>
      <c r="O205" s="19" t="s">
        <v>246</v>
      </c>
      <c r="P205" s="20" t="s">
        <v>131</v>
      </c>
      <c r="Q205" s="32">
        <v>60</v>
      </c>
      <c r="R205" s="32">
        <v>60</v>
      </c>
      <c r="S205" s="32">
        <v>0</v>
      </c>
      <c r="T205" s="32">
        <v>0</v>
      </c>
      <c r="U205" s="19" t="s">
        <v>90</v>
      </c>
      <c r="V205" s="41" t="s">
        <v>726</v>
      </c>
      <c r="W205" s="41" t="s">
        <v>764</v>
      </c>
      <c r="X205" s="41">
        <v>1</v>
      </c>
      <c r="Y205" s="41" t="s">
        <v>765</v>
      </c>
      <c r="Z205" s="41" t="s">
        <v>766</v>
      </c>
      <c r="AA205" s="28">
        <v>9</v>
      </c>
      <c r="AB205" s="42">
        <v>0.96</v>
      </c>
      <c r="AC205" s="19" t="s">
        <v>53</v>
      </c>
      <c r="AD205" s="19" t="s">
        <v>141</v>
      </c>
      <c r="AE205" s="19" t="s">
        <v>136</v>
      </c>
    </row>
    <row r="206" spans="1:31" ht="90" customHeight="1">
      <c r="A206" s="19">
        <v>202</v>
      </c>
      <c r="B206" s="26">
        <v>2024</v>
      </c>
      <c r="C206" s="19" t="s">
        <v>767</v>
      </c>
      <c r="D206" s="19" t="s">
        <v>224</v>
      </c>
      <c r="E206" s="21" t="s">
        <v>41</v>
      </c>
      <c r="F206" s="19" t="s">
        <v>42</v>
      </c>
      <c r="G206" s="19" t="s">
        <v>111</v>
      </c>
      <c r="H206" s="19" t="s">
        <v>768</v>
      </c>
      <c r="I206" s="19" t="s">
        <v>45</v>
      </c>
      <c r="J206" s="28" t="s">
        <v>739</v>
      </c>
      <c r="K206" s="28" t="s">
        <v>87</v>
      </c>
      <c r="L206" s="27" t="s">
        <v>769</v>
      </c>
      <c r="M206" s="20" t="s">
        <v>48</v>
      </c>
      <c r="N206" s="19" t="s">
        <v>88</v>
      </c>
      <c r="O206" s="19" t="s">
        <v>146</v>
      </c>
      <c r="P206" s="19" t="s">
        <v>51</v>
      </c>
      <c r="Q206" s="32">
        <v>55</v>
      </c>
      <c r="R206" s="32">
        <v>55</v>
      </c>
      <c r="S206" s="32">
        <v>0</v>
      </c>
      <c r="T206" s="32">
        <v>0</v>
      </c>
      <c r="U206" s="19" t="s">
        <v>90</v>
      </c>
      <c r="V206" s="28" t="s">
        <v>770</v>
      </c>
      <c r="W206" s="28" t="s">
        <v>739</v>
      </c>
      <c r="X206" s="28">
        <v>1</v>
      </c>
      <c r="Y206" s="20">
        <v>65</v>
      </c>
      <c r="Z206" s="20">
        <v>189</v>
      </c>
      <c r="AA206" s="20">
        <v>53</v>
      </c>
      <c r="AB206" s="42">
        <v>0.96</v>
      </c>
      <c r="AC206" s="19" t="s">
        <v>53</v>
      </c>
      <c r="AD206" s="19" t="s">
        <v>141</v>
      </c>
      <c r="AE206" s="19" t="s">
        <v>768</v>
      </c>
    </row>
    <row r="207" spans="1:31" ht="90" customHeight="1">
      <c r="A207" s="19">
        <v>203</v>
      </c>
      <c r="B207" s="26">
        <v>2024</v>
      </c>
      <c r="C207" s="19" t="s">
        <v>771</v>
      </c>
      <c r="D207" s="56" t="s">
        <v>40</v>
      </c>
      <c r="E207" s="21" t="s">
        <v>41</v>
      </c>
      <c r="F207" s="19" t="s">
        <v>42</v>
      </c>
      <c r="G207" s="19" t="s">
        <v>111</v>
      </c>
      <c r="H207" s="19" t="s">
        <v>768</v>
      </c>
      <c r="I207" s="19" t="s">
        <v>45</v>
      </c>
      <c r="J207" s="19" t="s">
        <v>743</v>
      </c>
      <c r="K207" s="19" t="s">
        <v>127</v>
      </c>
      <c r="L207" s="26">
        <v>300</v>
      </c>
      <c r="M207" s="20" t="s">
        <v>48</v>
      </c>
      <c r="N207" s="19" t="s">
        <v>88</v>
      </c>
      <c r="O207" s="19" t="s">
        <v>504</v>
      </c>
      <c r="P207" s="19" t="s">
        <v>51</v>
      </c>
      <c r="Q207" s="40">
        <v>27</v>
      </c>
      <c r="R207" s="40">
        <v>27</v>
      </c>
      <c r="S207" s="32">
        <v>0</v>
      </c>
      <c r="T207" s="32">
        <v>0</v>
      </c>
      <c r="U207" s="19" t="s">
        <v>90</v>
      </c>
      <c r="V207" s="41" t="s">
        <v>772</v>
      </c>
      <c r="W207" s="19" t="s">
        <v>743</v>
      </c>
      <c r="X207" s="41">
        <v>1</v>
      </c>
      <c r="Y207" s="41">
        <v>60</v>
      </c>
      <c r="Z207" s="41">
        <v>219</v>
      </c>
      <c r="AA207" s="41">
        <v>219</v>
      </c>
      <c r="AB207" s="42">
        <v>0.96</v>
      </c>
      <c r="AC207" s="19" t="s">
        <v>53</v>
      </c>
      <c r="AD207" s="19" t="s">
        <v>141</v>
      </c>
      <c r="AE207" s="19" t="s">
        <v>768</v>
      </c>
    </row>
    <row r="208" spans="1:31" ht="90" customHeight="1">
      <c r="A208" s="19">
        <v>204</v>
      </c>
      <c r="B208" s="26">
        <v>2024</v>
      </c>
      <c r="C208" s="19" t="s">
        <v>773</v>
      </c>
      <c r="D208" s="56" t="s">
        <v>40</v>
      </c>
      <c r="E208" s="21" t="s">
        <v>41</v>
      </c>
      <c r="F208" s="19" t="s">
        <v>42</v>
      </c>
      <c r="G208" s="19" t="s">
        <v>111</v>
      </c>
      <c r="H208" s="19" t="s">
        <v>768</v>
      </c>
      <c r="I208" s="26" t="s">
        <v>45</v>
      </c>
      <c r="J208" s="19" t="s">
        <v>774</v>
      </c>
      <c r="K208" s="19" t="s">
        <v>139</v>
      </c>
      <c r="L208" s="26">
        <v>2600</v>
      </c>
      <c r="M208" s="20" t="s">
        <v>48</v>
      </c>
      <c r="N208" s="19" t="s">
        <v>150</v>
      </c>
      <c r="O208" s="19" t="s">
        <v>246</v>
      </c>
      <c r="P208" s="20" t="s">
        <v>131</v>
      </c>
      <c r="Q208" s="40">
        <v>30</v>
      </c>
      <c r="R208" s="40">
        <v>30</v>
      </c>
      <c r="S208" s="32">
        <v>0</v>
      </c>
      <c r="T208" s="32">
        <v>0</v>
      </c>
      <c r="U208" s="19" t="s">
        <v>90</v>
      </c>
      <c r="V208" s="28" t="s">
        <v>775</v>
      </c>
      <c r="W208" s="19" t="s">
        <v>774</v>
      </c>
      <c r="X208" s="41">
        <v>1</v>
      </c>
      <c r="Y208" s="41">
        <v>90</v>
      </c>
      <c r="Z208" s="41">
        <v>324</v>
      </c>
      <c r="AA208" s="41">
        <f>8+4+8+7</f>
        <v>27</v>
      </c>
      <c r="AB208" s="42">
        <v>0.96</v>
      </c>
      <c r="AC208" s="19" t="s">
        <v>53</v>
      </c>
      <c r="AD208" s="19" t="s">
        <v>141</v>
      </c>
      <c r="AE208" s="19" t="s">
        <v>768</v>
      </c>
    </row>
    <row r="209" spans="1:31" ht="90" customHeight="1">
      <c r="A209" s="19">
        <v>205</v>
      </c>
      <c r="B209" s="26">
        <v>2024</v>
      </c>
      <c r="C209" s="19" t="s">
        <v>776</v>
      </c>
      <c r="D209" s="56" t="s">
        <v>40</v>
      </c>
      <c r="E209" s="21" t="s">
        <v>41</v>
      </c>
      <c r="F209" s="19" t="s">
        <v>42</v>
      </c>
      <c r="G209" s="19" t="s">
        <v>111</v>
      </c>
      <c r="H209" s="19" t="s">
        <v>149</v>
      </c>
      <c r="I209" s="26" t="s">
        <v>99</v>
      </c>
      <c r="J209" s="19" t="s">
        <v>777</v>
      </c>
      <c r="K209" s="19" t="s">
        <v>127</v>
      </c>
      <c r="L209" s="26">
        <v>2500</v>
      </c>
      <c r="M209" s="20" t="s">
        <v>48</v>
      </c>
      <c r="N209" s="19" t="s">
        <v>88</v>
      </c>
      <c r="O209" s="19" t="s">
        <v>504</v>
      </c>
      <c r="P209" s="19" t="s">
        <v>51</v>
      </c>
      <c r="Q209" s="40">
        <v>86</v>
      </c>
      <c r="R209" s="40">
        <v>86</v>
      </c>
      <c r="S209" s="32">
        <v>0</v>
      </c>
      <c r="T209" s="32">
        <v>0</v>
      </c>
      <c r="U209" s="19" t="s">
        <v>90</v>
      </c>
      <c r="V209" s="28" t="s">
        <v>778</v>
      </c>
      <c r="W209" s="19" t="s">
        <v>777</v>
      </c>
      <c r="X209" s="41">
        <v>1</v>
      </c>
      <c r="Y209" s="41">
        <v>362</v>
      </c>
      <c r="Z209" s="41">
        <v>1242</v>
      </c>
      <c r="AA209" s="41">
        <v>23</v>
      </c>
      <c r="AB209" s="42">
        <v>0.96</v>
      </c>
      <c r="AC209" s="19" t="s">
        <v>133</v>
      </c>
      <c r="AD209" s="19" t="s">
        <v>141</v>
      </c>
      <c r="AE209" s="19" t="s">
        <v>149</v>
      </c>
    </row>
    <row r="210" spans="1:31" ht="90" customHeight="1">
      <c r="A210" s="19">
        <v>206</v>
      </c>
      <c r="B210" s="26">
        <v>2024</v>
      </c>
      <c r="C210" s="19" t="s">
        <v>779</v>
      </c>
      <c r="D210" s="56" t="s">
        <v>40</v>
      </c>
      <c r="E210" s="21" t="s">
        <v>41</v>
      </c>
      <c r="F210" s="19" t="s">
        <v>42</v>
      </c>
      <c r="G210" s="19" t="s">
        <v>111</v>
      </c>
      <c r="H210" s="19" t="s">
        <v>149</v>
      </c>
      <c r="I210" s="26" t="s">
        <v>99</v>
      </c>
      <c r="J210" s="19" t="s">
        <v>780</v>
      </c>
      <c r="K210" s="19" t="s">
        <v>139</v>
      </c>
      <c r="L210" s="26">
        <v>300</v>
      </c>
      <c r="M210" s="20" t="s">
        <v>48</v>
      </c>
      <c r="N210" s="19" t="s">
        <v>150</v>
      </c>
      <c r="O210" s="19" t="s">
        <v>246</v>
      </c>
      <c r="P210" s="20" t="s">
        <v>131</v>
      </c>
      <c r="Q210" s="40">
        <v>60</v>
      </c>
      <c r="R210" s="40">
        <v>60</v>
      </c>
      <c r="S210" s="32">
        <v>0</v>
      </c>
      <c r="T210" s="32">
        <v>0</v>
      </c>
      <c r="U210" s="19" t="s">
        <v>90</v>
      </c>
      <c r="V210" s="28" t="s">
        <v>781</v>
      </c>
      <c r="W210" s="19" t="s">
        <v>780</v>
      </c>
      <c r="X210" s="41">
        <v>1</v>
      </c>
      <c r="Y210" s="41">
        <v>362</v>
      </c>
      <c r="Z210" s="41">
        <v>1242</v>
      </c>
      <c r="AA210" s="41">
        <v>23</v>
      </c>
      <c r="AB210" s="42">
        <v>0.96</v>
      </c>
      <c r="AC210" s="19" t="s">
        <v>53</v>
      </c>
      <c r="AD210" s="19" t="s">
        <v>141</v>
      </c>
      <c r="AE210" s="19" t="s">
        <v>149</v>
      </c>
    </row>
    <row r="211" spans="1:31" ht="90" customHeight="1">
      <c r="A211" s="19">
        <v>207</v>
      </c>
      <c r="B211" s="26">
        <v>2024</v>
      </c>
      <c r="C211" s="19" t="s">
        <v>782</v>
      </c>
      <c r="D211" s="56" t="s">
        <v>40</v>
      </c>
      <c r="E211" s="21" t="s">
        <v>41</v>
      </c>
      <c r="F211" s="19" t="s">
        <v>42</v>
      </c>
      <c r="G211" s="19" t="s">
        <v>111</v>
      </c>
      <c r="H211" s="19" t="s">
        <v>149</v>
      </c>
      <c r="I211" s="26" t="s">
        <v>99</v>
      </c>
      <c r="J211" s="19" t="s">
        <v>783</v>
      </c>
      <c r="K211" s="19" t="s">
        <v>127</v>
      </c>
      <c r="L211" s="26">
        <v>1125</v>
      </c>
      <c r="M211" s="19" t="s">
        <v>128</v>
      </c>
      <c r="N211" s="19" t="s">
        <v>129</v>
      </c>
      <c r="O211" s="19" t="s">
        <v>130</v>
      </c>
      <c r="P211" s="20" t="s">
        <v>131</v>
      </c>
      <c r="Q211" s="40">
        <v>20</v>
      </c>
      <c r="R211" s="40">
        <v>20</v>
      </c>
      <c r="S211" s="32">
        <v>0</v>
      </c>
      <c r="T211" s="32">
        <v>0</v>
      </c>
      <c r="U211" s="19" t="s">
        <v>90</v>
      </c>
      <c r="V211" s="28" t="s">
        <v>662</v>
      </c>
      <c r="W211" s="19" t="s">
        <v>783</v>
      </c>
      <c r="X211" s="41">
        <v>1</v>
      </c>
      <c r="Y211" s="41">
        <v>4</v>
      </c>
      <c r="Z211" s="41">
        <v>24</v>
      </c>
      <c r="AA211" s="19">
        <v>10</v>
      </c>
      <c r="AB211" s="42">
        <v>0.96</v>
      </c>
      <c r="AC211" s="56" t="s">
        <v>190</v>
      </c>
      <c r="AD211" s="19" t="s">
        <v>141</v>
      </c>
      <c r="AE211" s="19" t="s">
        <v>149</v>
      </c>
    </row>
    <row r="212" spans="1:31" ht="90" customHeight="1">
      <c r="A212" s="19">
        <v>208</v>
      </c>
      <c r="B212" s="26">
        <v>2024</v>
      </c>
      <c r="C212" s="19" t="s">
        <v>784</v>
      </c>
      <c r="D212" s="56" t="s">
        <v>40</v>
      </c>
      <c r="E212" s="21" t="s">
        <v>41</v>
      </c>
      <c r="F212" s="19" t="s">
        <v>42</v>
      </c>
      <c r="G212" s="19" t="s">
        <v>111</v>
      </c>
      <c r="H212" s="19" t="s">
        <v>149</v>
      </c>
      <c r="I212" s="26" t="s">
        <v>99</v>
      </c>
      <c r="J212" s="19" t="s">
        <v>785</v>
      </c>
      <c r="K212" s="19" t="s">
        <v>127</v>
      </c>
      <c r="L212" s="26">
        <v>5250</v>
      </c>
      <c r="M212" s="19" t="s">
        <v>128</v>
      </c>
      <c r="N212" s="19" t="s">
        <v>129</v>
      </c>
      <c r="O212" s="19" t="s">
        <v>130</v>
      </c>
      <c r="P212" s="20" t="s">
        <v>131</v>
      </c>
      <c r="Q212" s="40">
        <v>20</v>
      </c>
      <c r="R212" s="40">
        <v>20</v>
      </c>
      <c r="S212" s="32">
        <v>0</v>
      </c>
      <c r="T212" s="32">
        <v>0</v>
      </c>
      <c r="U212" s="19" t="s">
        <v>90</v>
      </c>
      <c r="V212" s="28" t="s">
        <v>662</v>
      </c>
      <c r="W212" s="19" t="s">
        <v>783</v>
      </c>
      <c r="X212" s="41">
        <v>1</v>
      </c>
      <c r="Y212" s="41">
        <v>4</v>
      </c>
      <c r="Z212" s="41">
        <v>24</v>
      </c>
      <c r="AA212" s="19">
        <v>10</v>
      </c>
      <c r="AB212" s="42">
        <v>0.96</v>
      </c>
      <c r="AC212" s="56" t="s">
        <v>190</v>
      </c>
      <c r="AD212" s="19" t="s">
        <v>141</v>
      </c>
      <c r="AE212" s="19" t="s">
        <v>149</v>
      </c>
    </row>
    <row r="213" spans="1:31" ht="90" customHeight="1">
      <c r="A213" s="19">
        <v>209</v>
      </c>
      <c r="B213" s="26">
        <v>2024</v>
      </c>
      <c r="C213" s="19" t="s">
        <v>786</v>
      </c>
      <c r="D213" s="56" t="s">
        <v>40</v>
      </c>
      <c r="E213" s="21" t="s">
        <v>41</v>
      </c>
      <c r="F213" s="19" t="s">
        <v>42</v>
      </c>
      <c r="G213" s="19" t="s">
        <v>111</v>
      </c>
      <c r="H213" s="19" t="s">
        <v>149</v>
      </c>
      <c r="I213" s="26" t="s">
        <v>99</v>
      </c>
      <c r="J213" s="19" t="s">
        <v>787</v>
      </c>
      <c r="K213" s="19" t="s">
        <v>87</v>
      </c>
      <c r="L213" s="26">
        <v>10</v>
      </c>
      <c r="M213" s="20" t="s">
        <v>48</v>
      </c>
      <c r="N213" s="19" t="s">
        <v>88</v>
      </c>
      <c r="O213" s="19" t="s">
        <v>788</v>
      </c>
      <c r="P213" s="19" t="s">
        <v>51</v>
      </c>
      <c r="Q213" s="40">
        <v>40</v>
      </c>
      <c r="R213" s="40">
        <v>40</v>
      </c>
      <c r="S213" s="32">
        <v>0</v>
      </c>
      <c r="T213" s="32">
        <v>0</v>
      </c>
      <c r="U213" s="19" t="s">
        <v>90</v>
      </c>
      <c r="V213" s="28" t="s">
        <v>789</v>
      </c>
      <c r="W213" s="19" t="s">
        <v>787</v>
      </c>
      <c r="X213" s="41">
        <v>1</v>
      </c>
      <c r="Y213" s="41">
        <v>362</v>
      </c>
      <c r="Z213" s="41">
        <v>1242</v>
      </c>
      <c r="AA213" s="41">
        <v>23</v>
      </c>
      <c r="AB213" s="42">
        <v>0.96</v>
      </c>
      <c r="AC213" s="19" t="s">
        <v>53</v>
      </c>
      <c r="AD213" s="19" t="s">
        <v>141</v>
      </c>
      <c r="AE213" s="19" t="s">
        <v>149</v>
      </c>
    </row>
    <row r="214" spans="1:31" ht="90" customHeight="1">
      <c r="A214" s="19">
        <v>210</v>
      </c>
      <c r="B214" s="26">
        <v>2024</v>
      </c>
      <c r="C214" s="19" t="s">
        <v>790</v>
      </c>
      <c r="D214" s="56" t="s">
        <v>40</v>
      </c>
      <c r="E214" s="21" t="s">
        <v>41</v>
      </c>
      <c r="F214" s="19" t="s">
        <v>42</v>
      </c>
      <c r="G214" s="19" t="s">
        <v>111</v>
      </c>
      <c r="H214" s="19" t="s">
        <v>112</v>
      </c>
      <c r="I214" s="26" t="s">
        <v>99</v>
      </c>
      <c r="J214" s="19" t="s">
        <v>791</v>
      </c>
      <c r="K214" s="19" t="s">
        <v>139</v>
      </c>
      <c r="L214" s="26">
        <v>1000</v>
      </c>
      <c r="M214" s="20" t="s">
        <v>48</v>
      </c>
      <c r="N214" s="20" t="s">
        <v>150</v>
      </c>
      <c r="O214" s="20" t="s">
        <v>246</v>
      </c>
      <c r="P214" s="20" t="s">
        <v>131</v>
      </c>
      <c r="Q214" s="40">
        <v>40</v>
      </c>
      <c r="R214" s="40">
        <v>40</v>
      </c>
      <c r="S214" s="32">
        <v>0</v>
      </c>
      <c r="T214" s="32">
        <v>0</v>
      </c>
      <c r="U214" s="19" t="s">
        <v>90</v>
      </c>
      <c r="V214" s="28" t="s">
        <v>781</v>
      </c>
      <c r="W214" s="19" t="s">
        <v>791</v>
      </c>
      <c r="X214" s="41">
        <v>1</v>
      </c>
      <c r="Y214" s="41">
        <v>55</v>
      </c>
      <c r="Z214" s="41">
        <v>335</v>
      </c>
      <c r="AA214" s="41">
        <v>67</v>
      </c>
      <c r="AB214" s="42">
        <v>0.96</v>
      </c>
      <c r="AC214" s="28" t="s">
        <v>53</v>
      </c>
      <c r="AD214" s="19" t="s">
        <v>141</v>
      </c>
      <c r="AE214" s="19" t="s">
        <v>112</v>
      </c>
    </row>
    <row r="215" spans="1:31" ht="90" customHeight="1">
      <c r="A215" s="19">
        <v>211</v>
      </c>
      <c r="B215" s="26">
        <v>2024</v>
      </c>
      <c r="C215" s="19" t="s">
        <v>792</v>
      </c>
      <c r="D215" s="26" t="s">
        <v>40</v>
      </c>
      <c r="E215" s="21" t="s">
        <v>793</v>
      </c>
      <c r="F215" s="19" t="s">
        <v>42</v>
      </c>
      <c r="G215" s="59" t="s">
        <v>111</v>
      </c>
      <c r="H215" s="22" t="s">
        <v>112</v>
      </c>
      <c r="I215" s="26" t="s">
        <v>99</v>
      </c>
      <c r="J215" s="20" t="s">
        <v>794</v>
      </c>
      <c r="K215" s="20" t="s">
        <v>127</v>
      </c>
      <c r="L215" s="20">
        <v>1200</v>
      </c>
      <c r="M215" s="20" t="s">
        <v>128</v>
      </c>
      <c r="N215" s="20" t="s">
        <v>200</v>
      </c>
      <c r="O215" s="20" t="s">
        <v>201</v>
      </c>
      <c r="P215" s="20" t="s">
        <v>69</v>
      </c>
      <c r="Q215" s="32">
        <v>30</v>
      </c>
      <c r="R215" s="32">
        <v>0</v>
      </c>
      <c r="S215" s="32">
        <v>30</v>
      </c>
      <c r="T215" s="32">
        <v>0</v>
      </c>
      <c r="U215" s="19" t="s">
        <v>90</v>
      </c>
      <c r="V215" s="20" t="s">
        <v>189</v>
      </c>
      <c r="W215" s="20" t="s">
        <v>794</v>
      </c>
      <c r="X215" s="20">
        <v>1</v>
      </c>
      <c r="Y215" s="20">
        <v>35</v>
      </c>
      <c r="Z215" s="20">
        <v>145</v>
      </c>
      <c r="AA215" s="20">
        <v>11</v>
      </c>
      <c r="AB215" s="42">
        <v>0.96</v>
      </c>
      <c r="AC215" s="20" t="s">
        <v>53</v>
      </c>
      <c r="AD215" s="19" t="s">
        <v>141</v>
      </c>
      <c r="AE215" s="19" t="s">
        <v>112</v>
      </c>
    </row>
    <row r="216" spans="1:31" ht="90" customHeight="1">
      <c r="A216" s="19">
        <v>212</v>
      </c>
      <c r="B216" s="26">
        <v>2024</v>
      </c>
      <c r="C216" s="19" t="s">
        <v>795</v>
      </c>
      <c r="D216" s="26" t="s">
        <v>40</v>
      </c>
      <c r="E216" s="21" t="s">
        <v>793</v>
      </c>
      <c r="F216" s="19" t="s">
        <v>42</v>
      </c>
      <c r="G216" s="59" t="s">
        <v>111</v>
      </c>
      <c r="H216" s="22" t="s">
        <v>112</v>
      </c>
      <c r="I216" s="26" t="s">
        <v>99</v>
      </c>
      <c r="J216" s="20" t="s">
        <v>796</v>
      </c>
      <c r="K216" s="20" t="s">
        <v>127</v>
      </c>
      <c r="L216" s="20">
        <v>5000</v>
      </c>
      <c r="M216" s="20" t="s">
        <v>128</v>
      </c>
      <c r="N216" s="20" t="s">
        <v>200</v>
      </c>
      <c r="O216" s="20" t="s">
        <v>201</v>
      </c>
      <c r="P216" s="20" t="s">
        <v>69</v>
      </c>
      <c r="Q216" s="32">
        <v>30</v>
      </c>
      <c r="R216" s="32">
        <v>0</v>
      </c>
      <c r="S216" s="32">
        <v>30</v>
      </c>
      <c r="T216" s="32">
        <v>0</v>
      </c>
      <c r="U216" s="19" t="s">
        <v>90</v>
      </c>
      <c r="V216" s="20" t="s">
        <v>189</v>
      </c>
      <c r="W216" s="20" t="s">
        <v>796</v>
      </c>
      <c r="X216" s="20">
        <v>1</v>
      </c>
      <c r="Y216" s="20">
        <v>35</v>
      </c>
      <c r="Z216" s="20">
        <v>145</v>
      </c>
      <c r="AA216" s="20">
        <v>11</v>
      </c>
      <c r="AB216" s="42">
        <v>0.96</v>
      </c>
      <c r="AC216" s="20" t="s">
        <v>53</v>
      </c>
      <c r="AD216" s="19" t="s">
        <v>141</v>
      </c>
      <c r="AE216" s="19" t="s">
        <v>112</v>
      </c>
    </row>
    <row r="217" spans="1:31" ht="90" customHeight="1">
      <c r="A217" s="19">
        <v>213</v>
      </c>
      <c r="B217" s="26">
        <v>2024</v>
      </c>
      <c r="C217" s="19" t="s">
        <v>797</v>
      </c>
      <c r="D217" s="26" t="s">
        <v>40</v>
      </c>
      <c r="E217" s="21" t="s">
        <v>793</v>
      </c>
      <c r="F217" s="19" t="s">
        <v>42</v>
      </c>
      <c r="G217" s="59" t="s">
        <v>111</v>
      </c>
      <c r="H217" s="22" t="s">
        <v>112</v>
      </c>
      <c r="I217" s="26" t="s">
        <v>99</v>
      </c>
      <c r="J217" s="20" t="s">
        <v>798</v>
      </c>
      <c r="K217" s="20" t="s">
        <v>127</v>
      </c>
      <c r="L217" s="20">
        <v>1300</v>
      </c>
      <c r="M217" s="20" t="s">
        <v>128</v>
      </c>
      <c r="N217" s="20" t="s">
        <v>200</v>
      </c>
      <c r="O217" s="20" t="s">
        <v>201</v>
      </c>
      <c r="P217" s="20" t="s">
        <v>69</v>
      </c>
      <c r="Q217" s="32">
        <v>30</v>
      </c>
      <c r="R217" s="32">
        <v>0</v>
      </c>
      <c r="S217" s="32">
        <v>30</v>
      </c>
      <c r="T217" s="32">
        <v>0</v>
      </c>
      <c r="U217" s="19" t="s">
        <v>90</v>
      </c>
      <c r="V217" s="20" t="s">
        <v>189</v>
      </c>
      <c r="W217" s="20" t="s">
        <v>798</v>
      </c>
      <c r="X217" s="20">
        <v>1</v>
      </c>
      <c r="Y217" s="20">
        <v>35</v>
      </c>
      <c r="Z217" s="20">
        <v>145</v>
      </c>
      <c r="AA217" s="20">
        <v>11</v>
      </c>
      <c r="AB217" s="42">
        <v>0.96</v>
      </c>
      <c r="AC217" s="20" t="s">
        <v>53</v>
      </c>
      <c r="AD217" s="19" t="s">
        <v>141</v>
      </c>
      <c r="AE217" s="19" t="s">
        <v>112</v>
      </c>
    </row>
    <row r="218" spans="1:31" ht="90" customHeight="1">
      <c r="A218" s="19">
        <v>214</v>
      </c>
      <c r="B218" s="26">
        <v>2024</v>
      </c>
      <c r="C218" s="19" t="s">
        <v>799</v>
      </c>
      <c r="D218" s="26" t="s">
        <v>40</v>
      </c>
      <c r="E218" s="21" t="s">
        <v>793</v>
      </c>
      <c r="F218" s="19" t="s">
        <v>42</v>
      </c>
      <c r="G218" s="59" t="s">
        <v>111</v>
      </c>
      <c r="H218" s="22" t="s">
        <v>112</v>
      </c>
      <c r="I218" s="26" t="s">
        <v>99</v>
      </c>
      <c r="J218" s="20" t="s">
        <v>800</v>
      </c>
      <c r="K218" s="20" t="s">
        <v>127</v>
      </c>
      <c r="L218" s="20">
        <v>3000</v>
      </c>
      <c r="M218" s="20" t="s">
        <v>128</v>
      </c>
      <c r="N218" s="20" t="s">
        <v>200</v>
      </c>
      <c r="O218" s="20" t="s">
        <v>201</v>
      </c>
      <c r="P218" s="20" t="s">
        <v>69</v>
      </c>
      <c r="Q218" s="32">
        <v>30</v>
      </c>
      <c r="R218" s="32">
        <v>0</v>
      </c>
      <c r="S218" s="32">
        <v>30</v>
      </c>
      <c r="T218" s="32">
        <v>0</v>
      </c>
      <c r="U218" s="19" t="s">
        <v>90</v>
      </c>
      <c r="V218" s="20" t="s">
        <v>189</v>
      </c>
      <c r="W218" s="20" t="s">
        <v>801</v>
      </c>
      <c r="X218" s="20">
        <v>1</v>
      </c>
      <c r="Y218" s="20">
        <v>35</v>
      </c>
      <c r="Z218" s="20">
        <v>145</v>
      </c>
      <c r="AA218" s="20">
        <v>11</v>
      </c>
      <c r="AB218" s="42">
        <v>0.96</v>
      </c>
      <c r="AC218" s="20" t="s">
        <v>53</v>
      </c>
      <c r="AD218" s="19" t="s">
        <v>141</v>
      </c>
      <c r="AE218" s="19" t="s">
        <v>112</v>
      </c>
    </row>
    <row r="219" spans="1:31" ht="90" customHeight="1">
      <c r="A219" s="19">
        <v>215</v>
      </c>
      <c r="B219" s="22">
        <v>2024</v>
      </c>
      <c r="C219" s="22" t="s">
        <v>802</v>
      </c>
      <c r="D219" s="22" t="s">
        <v>40</v>
      </c>
      <c r="E219" s="23" t="s">
        <v>793</v>
      </c>
      <c r="F219" s="19" t="s">
        <v>42</v>
      </c>
      <c r="G219" s="22" t="s">
        <v>111</v>
      </c>
      <c r="H219" s="22" t="s">
        <v>112</v>
      </c>
      <c r="I219" s="22" t="s">
        <v>99</v>
      </c>
      <c r="J219" s="25" t="s">
        <v>796</v>
      </c>
      <c r="K219" s="25" t="s">
        <v>127</v>
      </c>
      <c r="L219" s="25">
        <v>5000</v>
      </c>
      <c r="M219" s="25" t="s">
        <v>128</v>
      </c>
      <c r="N219" s="25" t="s">
        <v>200</v>
      </c>
      <c r="O219" s="25" t="s">
        <v>201</v>
      </c>
      <c r="P219" s="25" t="s">
        <v>69</v>
      </c>
      <c r="Q219" s="25">
        <v>30</v>
      </c>
      <c r="R219" s="25">
        <v>0</v>
      </c>
      <c r="S219" s="25">
        <v>30</v>
      </c>
      <c r="T219" s="25">
        <v>0</v>
      </c>
      <c r="U219" s="22" t="s">
        <v>90</v>
      </c>
      <c r="V219" s="25" t="s">
        <v>189</v>
      </c>
      <c r="W219" s="25" t="s">
        <v>796</v>
      </c>
      <c r="X219" s="25">
        <v>1</v>
      </c>
      <c r="Y219" s="25">
        <v>35</v>
      </c>
      <c r="Z219" s="25">
        <v>145</v>
      </c>
      <c r="AA219" s="25">
        <v>11</v>
      </c>
      <c r="AB219" s="42">
        <v>0.96</v>
      </c>
      <c r="AC219" s="25" t="s">
        <v>53</v>
      </c>
      <c r="AD219" s="22" t="s">
        <v>141</v>
      </c>
      <c r="AE219" s="22" t="s">
        <v>112</v>
      </c>
    </row>
    <row r="220" spans="1:31" ht="90" customHeight="1">
      <c r="A220" s="19">
        <v>216</v>
      </c>
      <c r="B220" s="22">
        <v>2024</v>
      </c>
      <c r="C220" s="59" t="s">
        <v>803</v>
      </c>
      <c r="D220" s="59" t="s">
        <v>40</v>
      </c>
      <c r="E220" s="22" t="s">
        <v>804</v>
      </c>
      <c r="F220" s="59" t="s">
        <v>42</v>
      </c>
      <c r="G220" s="59" t="s">
        <v>111</v>
      </c>
      <c r="H220" s="59" t="s">
        <v>136</v>
      </c>
      <c r="I220" s="59" t="s">
        <v>137</v>
      </c>
      <c r="J220" s="59" t="s">
        <v>805</v>
      </c>
      <c r="K220" s="59" t="s">
        <v>482</v>
      </c>
      <c r="L220" s="59">
        <v>2</v>
      </c>
      <c r="M220" s="59" t="s">
        <v>128</v>
      </c>
      <c r="N220" s="59" t="s">
        <v>200</v>
      </c>
      <c r="O220" s="59" t="s">
        <v>201</v>
      </c>
      <c r="P220" s="59" t="s">
        <v>106</v>
      </c>
      <c r="Q220" s="59">
        <v>40</v>
      </c>
      <c r="R220" s="59">
        <v>40</v>
      </c>
      <c r="S220" s="22">
        <v>0</v>
      </c>
      <c r="T220" s="22">
        <v>0</v>
      </c>
      <c r="U220" s="22" t="s">
        <v>90</v>
      </c>
      <c r="V220" s="29" t="s">
        <v>726</v>
      </c>
      <c r="W220" s="29" t="s">
        <v>706</v>
      </c>
      <c r="X220" s="29">
        <v>1</v>
      </c>
      <c r="Y220" s="29" t="s">
        <v>765</v>
      </c>
      <c r="Z220" s="29" t="s">
        <v>766</v>
      </c>
      <c r="AA220" s="29">
        <v>3</v>
      </c>
      <c r="AB220" s="42">
        <v>0.96</v>
      </c>
      <c r="AC220" s="22" t="s">
        <v>53</v>
      </c>
      <c r="AD220" s="22" t="s">
        <v>141</v>
      </c>
      <c r="AE220" s="22" t="s">
        <v>136</v>
      </c>
    </row>
    <row r="221" spans="1:31" ht="90" customHeight="1">
      <c r="A221" s="19">
        <v>217</v>
      </c>
      <c r="B221" s="22">
        <v>2024</v>
      </c>
      <c r="C221" s="59" t="s">
        <v>806</v>
      </c>
      <c r="D221" s="59" t="s">
        <v>40</v>
      </c>
      <c r="E221" s="22" t="s">
        <v>804</v>
      </c>
      <c r="F221" s="59" t="s">
        <v>42</v>
      </c>
      <c r="G221" s="59" t="s">
        <v>111</v>
      </c>
      <c r="H221" s="59" t="s">
        <v>136</v>
      </c>
      <c r="I221" s="59" t="s">
        <v>137</v>
      </c>
      <c r="J221" s="59" t="s">
        <v>807</v>
      </c>
      <c r="K221" s="59" t="s">
        <v>139</v>
      </c>
      <c r="L221" s="59">
        <v>1000</v>
      </c>
      <c r="M221" s="59" t="s">
        <v>128</v>
      </c>
      <c r="N221" s="59" t="s">
        <v>200</v>
      </c>
      <c r="O221" s="59" t="s">
        <v>201</v>
      </c>
      <c r="P221" s="59" t="s">
        <v>106</v>
      </c>
      <c r="Q221" s="59">
        <v>60</v>
      </c>
      <c r="R221" s="59">
        <v>60</v>
      </c>
      <c r="S221" s="22">
        <v>0</v>
      </c>
      <c r="T221" s="22">
        <v>0</v>
      </c>
      <c r="U221" s="22" t="s">
        <v>90</v>
      </c>
      <c r="V221" s="29" t="s">
        <v>751</v>
      </c>
      <c r="W221" s="29" t="s">
        <v>807</v>
      </c>
      <c r="X221" s="29">
        <v>1</v>
      </c>
      <c r="Y221" s="29" t="s">
        <v>756</v>
      </c>
      <c r="Z221" s="29" t="s">
        <v>757</v>
      </c>
      <c r="AA221" s="29">
        <v>3</v>
      </c>
      <c r="AB221" s="42">
        <v>0.96</v>
      </c>
      <c r="AC221" s="22" t="s">
        <v>53</v>
      </c>
      <c r="AD221" s="22" t="s">
        <v>141</v>
      </c>
      <c r="AE221" s="22" t="s">
        <v>136</v>
      </c>
    </row>
    <row r="222" spans="1:31" ht="90" customHeight="1">
      <c r="A222" s="19">
        <v>218</v>
      </c>
      <c r="B222" s="19">
        <v>2024</v>
      </c>
      <c r="C222" s="19" t="s">
        <v>808</v>
      </c>
      <c r="D222" s="19" t="s">
        <v>40</v>
      </c>
      <c r="E222" s="21" t="s">
        <v>41</v>
      </c>
      <c r="F222" s="19" t="s">
        <v>42</v>
      </c>
      <c r="G222" s="19" t="s">
        <v>809</v>
      </c>
      <c r="H222" s="19" t="s">
        <v>810</v>
      </c>
      <c r="I222" s="19" t="s">
        <v>45</v>
      </c>
      <c r="J222" s="28" t="s">
        <v>811</v>
      </c>
      <c r="K222" s="28" t="s">
        <v>127</v>
      </c>
      <c r="L222" s="26">
        <v>100</v>
      </c>
      <c r="M222" s="19" t="s">
        <v>128</v>
      </c>
      <c r="N222" s="19" t="s">
        <v>200</v>
      </c>
      <c r="O222" s="19" t="s">
        <v>201</v>
      </c>
      <c r="P222" s="19" t="s">
        <v>131</v>
      </c>
      <c r="Q222" s="32">
        <v>25</v>
      </c>
      <c r="R222" s="32">
        <v>0</v>
      </c>
      <c r="S222" s="32">
        <v>0</v>
      </c>
      <c r="T222" s="32">
        <v>25</v>
      </c>
      <c r="U222" s="28" t="s">
        <v>90</v>
      </c>
      <c r="V222" s="59" t="s">
        <v>189</v>
      </c>
      <c r="W222" s="28" t="s">
        <v>811</v>
      </c>
      <c r="X222" s="28">
        <v>1</v>
      </c>
      <c r="Y222" s="20">
        <v>319</v>
      </c>
      <c r="Z222" s="20">
        <v>1232</v>
      </c>
      <c r="AA222" s="20">
        <v>145</v>
      </c>
      <c r="AB222" s="42">
        <v>0.96</v>
      </c>
      <c r="AC222" s="28" t="s">
        <v>812</v>
      </c>
      <c r="AD222" s="19" t="s">
        <v>813</v>
      </c>
      <c r="AE222" s="19" t="s">
        <v>810</v>
      </c>
    </row>
    <row r="223" spans="1:31" ht="90" customHeight="1">
      <c r="A223" s="19">
        <v>219</v>
      </c>
      <c r="B223" s="19">
        <v>2024</v>
      </c>
      <c r="C223" s="19" t="s">
        <v>814</v>
      </c>
      <c r="D223" s="19" t="s">
        <v>40</v>
      </c>
      <c r="E223" s="21" t="s">
        <v>41</v>
      </c>
      <c r="F223" s="19" t="s">
        <v>42</v>
      </c>
      <c r="G223" s="19" t="s">
        <v>809</v>
      </c>
      <c r="H223" s="19" t="s">
        <v>810</v>
      </c>
      <c r="I223" s="19" t="s">
        <v>45</v>
      </c>
      <c r="J223" s="28" t="s">
        <v>815</v>
      </c>
      <c r="K223" s="28" t="s">
        <v>139</v>
      </c>
      <c r="L223" s="26">
        <v>1150</v>
      </c>
      <c r="M223" s="19" t="s">
        <v>128</v>
      </c>
      <c r="N223" s="19" t="s">
        <v>200</v>
      </c>
      <c r="O223" s="19" t="s">
        <v>201</v>
      </c>
      <c r="P223" s="19" t="s">
        <v>131</v>
      </c>
      <c r="Q223" s="32">
        <v>120</v>
      </c>
      <c r="R223" s="32">
        <v>0</v>
      </c>
      <c r="S223" s="32">
        <v>0</v>
      </c>
      <c r="T223" s="32">
        <v>120</v>
      </c>
      <c r="U223" s="28" t="s">
        <v>90</v>
      </c>
      <c r="V223" s="22" t="s">
        <v>233</v>
      </c>
      <c r="W223" s="28" t="s">
        <v>815</v>
      </c>
      <c r="X223" s="28">
        <v>1</v>
      </c>
      <c r="Y223" s="20">
        <v>319</v>
      </c>
      <c r="Z223" s="20">
        <v>1232</v>
      </c>
      <c r="AA223" s="20">
        <v>145</v>
      </c>
      <c r="AB223" s="42">
        <v>0.96</v>
      </c>
      <c r="AC223" s="28" t="s">
        <v>816</v>
      </c>
      <c r="AD223" s="19" t="s">
        <v>813</v>
      </c>
      <c r="AE223" s="19" t="s">
        <v>810</v>
      </c>
    </row>
    <row r="224" spans="1:31" ht="90" customHeight="1">
      <c r="A224" s="19">
        <v>220</v>
      </c>
      <c r="B224" s="19">
        <v>2024</v>
      </c>
      <c r="C224" s="19" t="s">
        <v>817</v>
      </c>
      <c r="D224" s="19" t="s">
        <v>40</v>
      </c>
      <c r="E224" s="21" t="s">
        <v>41</v>
      </c>
      <c r="F224" s="19" t="s">
        <v>42</v>
      </c>
      <c r="G224" s="19" t="s">
        <v>809</v>
      </c>
      <c r="H224" s="19" t="s">
        <v>810</v>
      </c>
      <c r="I224" s="19" t="s">
        <v>45</v>
      </c>
      <c r="J224" s="28" t="s">
        <v>818</v>
      </c>
      <c r="K224" s="28" t="s">
        <v>139</v>
      </c>
      <c r="L224" s="26">
        <v>7000</v>
      </c>
      <c r="M224" s="19" t="s">
        <v>128</v>
      </c>
      <c r="N224" s="19" t="s">
        <v>200</v>
      </c>
      <c r="O224" s="19" t="s">
        <v>201</v>
      </c>
      <c r="P224" s="19" t="s">
        <v>131</v>
      </c>
      <c r="Q224" s="32">
        <v>50</v>
      </c>
      <c r="R224" s="32">
        <v>0</v>
      </c>
      <c r="S224" s="32">
        <v>0</v>
      </c>
      <c r="T224" s="32">
        <v>50</v>
      </c>
      <c r="U224" s="28" t="s">
        <v>90</v>
      </c>
      <c r="V224" s="59" t="s">
        <v>189</v>
      </c>
      <c r="W224" s="28" t="s">
        <v>818</v>
      </c>
      <c r="X224" s="28">
        <v>1</v>
      </c>
      <c r="Y224" s="20">
        <v>319</v>
      </c>
      <c r="Z224" s="20">
        <v>1232</v>
      </c>
      <c r="AA224" s="20">
        <v>145</v>
      </c>
      <c r="AB224" s="42">
        <v>0.96</v>
      </c>
      <c r="AC224" s="28" t="s">
        <v>812</v>
      </c>
      <c r="AD224" s="19" t="s">
        <v>813</v>
      </c>
      <c r="AE224" s="19" t="s">
        <v>810</v>
      </c>
    </row>
    <row r="225" spans="1:31" ht="90" customHeight="1">
      <c r="A225" s="19">
        <v>221</v>
      </c>
      <c r="B225" s="19">
        <v>2024</v>
      </c>
      <c r="C225" s="19" t="s">
        <v>819</v>
      </c>
      <c r="D225" s="19" t="s">
        <v>40</v>
      </c>
      <c r="E225" s="21" t="s">
        <v>41</v>
      </c>
      <c r="F225" s="19" t="s">
        <v>42</v>
      </c>
      <c r="G225" s="19" t="s">
        <v>809</v>
      </c>
      <c r="H225" s="19" t="s">
        <v>810</v>
      </c>
      <c r="I225" s="19" t="s">
        <v>45</v>
      </c>
      <c r="J225" s="28" t="s">
        <v>820</v>
      </c>
      <c r="K225" s="28" t="s">
        <v>127</v>
      </c>
      <c r="L225" s="26">
        <v>900</v>
      </c>
      <c r="M225" s="20" t="s">
        <v>128</v>
      </c>
      <c r="N225" s="19" t="s">
        <v>129</v>
      </c>
      <c r="O225" s="19" t="s">
        <v>194</v>
      </c>
      <c r="P225" s="19" t="s">
        <v>131</v>
      </c>
      <c r="Q225" s="32">
        <v>65</v>
      </c>
      <c r="R225" s="32">
        <v>0</v>
      </c>
      <c r="S225" s="32">
        <v>0</v>
      </c>
      <c r="T225" s="32">
        <v>65</v>
      </c>
      <c r="U225" s="28" t="s">
        <v>90</v>
      </c>
      <c r="V225" s="22" t="s">
        <v>198</v>
      </c>
      <c r="W225" s="28" t="s">
        <v>820</v>
      </c>
      <c r="X225" s="28">
        <v>1</v>
      </c>
      <c r="Y225" s="20">
        <v>319</v>
      </c>
      <c r="Z225" s="20">
        <v>1232</v>
      </c>
      <c r="AA225" s="20">
        <v>145</v>
      </c>
      <c r="AB225" s="42">
        <v>0.96</v>
      </c>
      <c r="AC225" s="28" t="s">
        <v>812</v>
      </c>
      <c r="AD225" s="19" t="s">
        <v>813</v>
      </c>
      <c r="AE225" s="19" t="s">
        <v>810</v>
      </c>
    </row>
    <row r="226" spans="1:31" ht="90" customHeight="1">
      <c r="A226" s="19">
        <v>222</v>
      </c>
      <c r="B226" s="19">
        <v>2024</v>
      </c>
      <c r="C226" s="19" t="s">
        <v>821</v>
      </c>
      <c r="D226" s="19" t="s">
        <v>40</v>
      </c>
      <c r="E226" s="21" t="s">
        <v>41</v>
      </c>
      <c r="F226" s="19" t="s">
        <v>42</v>
      </c>
      <c r="G226" s="19" t="s">
        <v>809</v>
      </c>
      <c r="H226" s="19" t="s">
        <v>822</v>
      </c>
      <c r="I226" s="19" t="s">
        <v>45</v>
      </c>
      <c r="J226" s="28" t="s">
        <v>823</v>
      </c>
      <c r="K226" s="28" t="s">
        <v>193</v>
      </c>
      <c r="L226" s="26">
        <v>900</v>
      </c>
      <c r="M226" s="19" t="s">
        <v>128</v>
      </c>
      <c r="N226" s="19" t="s">
        <v>129</v>
      </c>
      <c r="O226" s="19" t="s">
        <v>194</v>
      </c>
      <c r="P226" s="19" t="s">
        <v>131</v>
      </c>
      <c r="Q226" s="32">
        <v>55</v>
      </c>
      <c r="R226" s="32">
        <v>55</v>
      </c>
      <c r="S226" s="32">
        <v>0</v>
      </c>
      <c r="T226" s="32">
        <v>0</v>
      </c>
      <c r="U226" s="28" t="s">
        <v>90</v>
      </c>
      <c r="V226" s="22" t="s">
        <v>824</v>
      </c>
      <c r="W226" s="28" t="s">
        <v>823</v>
      </c>
      <c r="X226" s="28">
        <v>1</v>
      </c>
      <c r="Y226" s="20">
        <v>137</v>
      </c>
      <c r="Z226" s="20">
        <v>651</v>
      </c>
      <c r="AA226" s="20">
        <v>65</v>
      </c>
      <c r="AB226" s="42">
        <v>0.96</v>
      </c>
      <c r="AC226" s="26" t="s">
        <v>207</v>
      </c>
      <c r="AD226" s="19" t="s">
        <v>813</v>
      </c>
      <c r="AE226" s="19" t="s">
        <v>822</v>
      </c>
    </row>
    <row r="227" spans="1:31" ht="90" customHeight="1">
      <c r="A227" s="19">
        <v>223</v>
      </c>
      <c r="B227" s="19">
        <v>2024</v>
      </c>
      <c r="C227" s="19" t="s">
        <v>825</v>
      </c>
      <c r="D227" s="19" t="s">
        <v>40</v>
      </c>
      <c r="E227" s="21" t="s">
        <v>41</v>
      </c>
      <c r="F227" s="19" t="s">
        <v>42</v>
      </c>
      <c r="G227" s="19" t="s">
        <v>809</v>
      </c>
      <c r="H227" s="19" t="s">
        <v>822</v>
      </c>
      <c r="I227" s="19" t="s">
        <v>45</v>
      </c>
      <c r="J227" s="28" t="s">
        <v>826</v>
      </c>
      <c r="K227" s="28" t="s">
        <v>139</v>
      </c>
      <c r="L227" s="26">
        <v>300</v>
      </c>
      <c r="M227" s="19" t="s">
        <v>128</v>
      </c>
      <c r="N227" s="19" t="s">
        <v>200</v>
      </c>
      <c r="O227" s="19" t="s">
        <v>201</v>
      </c>
      <c r="P227" s="19" t="s">
        <v>131</v>
      </c>
      <c r="Q227" s="32">
        <v>40</v>
      </c>
      <c r="R227" s="32">
        <v>40</v>
      </c>
      <c r="S227" s="32">
        <v>0</v>
      </c>
      <c r="T227" s="32">
        <v>0</v>
      </c>
      <c r="U227" s="28" t="s">
        <v>90</v>
      </c>
      <c r="V227" s="22" t="s">
        <v>233</v>
      </c>
      <c r="W227" s="28" t="s">
        <v>826</v>
      </c>
      <c r="X227" s="28">
        <v>1</v>
      </c>
      <c r="Y227" s="20">
        <v>186</v>
      </c>
      <c r="Z227" s="20">
        <v>632</v>
      </c>
      <c r="AA227" s="20">
        <v>361</v>
      </c>
      <c r="AB227" s="42">
        <v>0.96</v>
      </c>
      <c r="AC227" s="28" t="s">
        <v>53</v>
      </c>
      <c r="AD227" s="19" t="s">
        <v>813</v>
      </c>
      <c r="AE227" s="19" t="s">
        <v>822</v>
      </c>
    </row>
    <row r="228" spans="1:31" ht="90" customHeight="1">
      <c r="A228" s="19">
        <v>224</v>
      </c>
      <c r="B228" s="19">
        <v>2024</v>
      </c>
      <c r="C228" s="19" t="s">
        <v>827</v>
      </c>
      <c r="D228" s="19" t="s">
        <v>40</v>
      </c>
      <c r="E228" s="21" t="s">
        <v>41</v>
      </c>
      <c r="F228" s="19" t="s">
        <v>42</v>
      </c>
      <c r="G228" s="19" t="s">
        <v>809</v>
      </c>
      <c r="H228" s="19" t="s">
        <v>822</v>
      </c>
      <c r="I228" s="19" t="s">
        <v>45</v>
      </c>
      <c r="J228" s="28" t="s">
        <v>828</v>
      </c>
      <c r="K228" s="28" t="s">
        <v>87</v>
      </c>
      <c r="L228" s="26">
        <v>100</v>
      </c>
      <c r="M228" s="20" t="s">
        <v>48</v>
      </c>
      <c r="N228" s="19" t="s">
        <v>88</v>
      </c>
      <c r="O228" s="19" t="s">
        <v>146</v>
      </c>
      <c r="P228" s="19" t="s">
        <v>51</v>
      </c>
      <c r="Q228" s="32">
        <v>75</v>
      </c>
      <c r="R228" s="32">
        <v>75</v>
      </c>
      <c r="S228" s="32">
        <v>0</v>
      </c>
      <c r="T228" s="32">
        <v>0</v>
      </c>
      <c r="U228" s="28" t="s">
        <v>90</v>
      </c>
      <c r="V228" s="22" t="s">
        <v>829</v>
      </c>
      <c r="W228" s="28" t="s">
        <v>828</v>
      </c>
      <c r="X228" s="28">
        <v>1</v>
      </c>
      <c r="Y228" s="20">
        <v>431</v>
      </c>
      <c r="Z228" s="20">
        <v>1679</v>
      </c>
      <c r="AA228" s="20">
        <v>361</v>
      </c>
      <c r="AB228" s="42">
        <v>0.96</v>
      </c>
      <c r="AC228" s="28" t="s">
        <v>53</v>
      </c>
      <c r="AD228" s="19" t="s">
        <v>813</v>
      </c>
      <c r="AE228" s="19" t="s">
        <v>822</v>
      </c>
    </row>
    <row r="229" spans="1:31" ht="90" customHeight="1">
      <c r="A229" s="19">
        <v>225</v>
      </c>
      <c r="B229" s="19">
        <v>2024</v>
      </c>
      <c r="C229" s="19" t="s">
        <v>830</v>
      </c>
      <c r="D229" s="19" t="s">
        <v>40</v>
      </c>
      <c r="E229" s="21" t="s">
        <v>41</v>
      </c>
      <c r="F229" s="19" t="s">
        <v>42</v>
      </c>
      <c r="G229" s="19" t="s">
        <v>809</v>
      </c>
      <c r="H229" s="19" t="s">
        <v>822</v>
      </c>
      <c r="I229" s="19" t="s">
        <v>45</v>
      </c>
      <c r="J229" s="28" t="s">
        <v>831</v>
      </c>
      <c r="K229" s="28" t="s">
        <v>139</v>
      </c>
      <c r="L229" s="26">
        <v>1500</v>
      </c>
      <c r="M229" s="19" t="s">
        <v>128</v>
      </c>
      <c r="N229" s="19" t="s">
        <v>200</v>
      </c>
      <c r="O229" s="19" t="s">
        <v>201</v>
      </c>
      <c r="P229" s="19" t="s">
        <v>131</v>
      </c>
      <c r="Q229" s="32">
        <v>25</v>
      </c>
      <c r="R229" s="32">
        <v>0</v>
      </c>
      <c r="S229" s="32">
        <v>0</v>
      </c>
      <c r="T229" s="32">
        <v>25</v>
      </c>
      <c r="U229" s="28" t="s">
        <v>90</v>
      </c>
      <c r="V229" s="59" t="s">
        <v>189</v>
      </c>
      <c r="W229" s="28" t="s">
        <v>831</v>
      </c>
      <c r="X229" s="28">
        <v>1</v>
      </c>
      <c r="Y229" s="20">
        <v>431</v>
      </c>
      <c r="Z229" s="20">
        <v>1679</v>
      </c>
      <c r="AA229" s="20">
        <v>361</v>
      </c>
      <c r="AB229" s="42">
        <v>0.96</v>
      </c>
      <c r="AC229" s="28" t="s">
        <v>53</v>
      </c>
      <c r="AD229" s="19" t="s">
        <v>813</v>
      </c>
      <c r="AE229" s="19" t="s">
        <v>822</v>
      </c>
    </row>
    <row r="230" spans="1:31" ht="90" customHeight="1">
      <c r="A230" s="19">
        <v>226</v>
      </c>
      <c r="B230" s="19">
        <v>2024</v>
      </c>
      <c r="C230" s="19" t="s">
        <v>832</v>
      </c>
      <c r="D230" s="19" t="s">
        <v>40</v>
      </c>
      <c r="E230" s="21" t="s">
        <v>41</v>
      </c>
      <c r="F230" s="19" t="s">
        <v>42</v>
      </c>
      <c r="G230" s="19" t="s">
        <v>809</v>
      </c>
      <c r="H230" s="19" t="s">
        <v>822</v>
      </c>
      <c r="I230" s="19" t="s">
        <v>45</v>
      </c>
      <c r="J230" s="28" t="s">
        <v>833</v>
      </c>
      <c r="K230" s="28" t="s">
        <v>127</v>
      </c>
      <c r="L230" s="26">
        <v>270</v>
      </c>
      <c r="M230" s="20" t="s">
        <v>48</v>
      </c>
      <c r="N230" s="19" t="s">
        <v>353</v>
      </c>
      <c r="O230" s="19" t="s">
        <v>354</v>
      </c>
      <c r="P230" s="19" t="s">
        <v>51</v>
      </c>
      <c r="Q230" s="32">
        <v>50</v>
      </c>
      <c r="R230" s="32">
        <v>50</v>
      </c>
      <c r="S230" s="32">
        <v>0</v>
      </c>
      <c r="T230" s="32">
        <v>0</v>
      </c>
      <c r="U230" s="28" t="s">
        <v>90</v>
      </c>
      <c r="V230" s="22" t="s">
        <v>198</v>
      </c>
      <c r="W230" s="28" t="s">
        <v>833</v>
      </c>
      <c r="X230" s="28">
        <v>1</v>
      </c>
      <c r="Y230" s="20">
        <v>431</v>
      </c>
      <c r="Z230" s="20">
        <v>1679</v>
      </c>
      <c r="AA230" s="20">
        <v>361</v>
      </c>
      <c r="AB230" s="42">
        <v>0.96</v>
      </c>
      <c r="AC230" s="28" t="s">
        <v>53</v>
      </c>
      <c r="AD230" s="19" t="s">
        <v>813</v>
      </c>
      <c r="AE230" s="19" t="s">
        <v>822</v>
      </c>
    </row>
    <row r="231" spans="1:31" ht="90" customHeight="1">
      <c r="A231" s="19">
        <v>227</v>
      </c>
      <c r="B231" s="19">
        <v>2024</v>
      </c>
      <c r="C231" s="19" t="s">
        <v>834</v>
      </c>
      <c r="D231" s="19" t="s">
        <v>40</v>
      </c>
      <c r="E231" s="21" t="s">
        <v>41</v>
      </c>
      <c r="F231" s="19" t="s">
        <v>42</v>
      </c>
      <c r="G231" s="19" t="s">
        <v>809</v>
      </c>
      <c r="H231" s="19" t="s">
        <v>822</v>
      </c>
      <c r="I231" s="19" t="s">
        <v>45</v>
      </c>
      <c r="J231" s="28" t="s">
        <v>835</v>
      </c>
      <c r="K231" s="28" t="s">
        <v>127</v>
      </c>
      <c r="L231" s="26">
        <v>1000</v>
      </c>
      <c r="M231" s="19" t="s">
        <v>128</v>
      </c>
      <c r="N231" s="19" t="s">
        <v>129</v>
      </c>
      <c r="O231" s="19" t="s">
        <v>130</v>
      </c>
      <c r="P231" s="19" t="s">
        <v>131</v>
      </c>
      <c r="Q231" s="32">
        <v>20</v>
      </c>
      <c r="R231" s="32">
        <v>20</v>
      </c>
      <c r="S231" s="32">
        <v>0</v>
      </c>
      <c r="T231" s="32">
        <v>0</v>
      </c>
      <c r="U231" s="28" t="s">
        <v>90</v>
      </c>
      <c r="V231" s="22" t="s">
        <v>836</v>
      </c>
      <c r="W231" s="28" t="s">
        <v>835</v>
      </c>
      <c r="X231" s="28">
        <v>1</v>
      </c>
      <c r="Y231" s="20">
        <v>138</v>
      </c>
      <c r="Z231" s="20">
        <v>492</v>
      </c>
      <c r="AA231" s="20">
        <v>74</v>
      </c>
      <c r="AB231" s="42">
        <v>0.96</v>
      </c>
      <c r="AC231" s="26" t="s">
        <v>190</v>
      </c>
      <c r="AD231" s="19" t="s">
        <v>813</v>
      </c>
      <c r="AE231" s="19" t="s">
        <v>822</v>
      </c>
    </row>
    <row r="232" spans="1:31" ht="90" customHeight="1">
      <c r="A232" s="19">
        <v>228</v>
      </c>
      <c r="B232" s="19">
        <v>2024</v>
      </c>
      <c r="C232" s="19" t="s">
        <v>837</v>
      </c>
      <c r="D232" s="19" t="s">
        <v>40</v>
      </c>
      <c r="E232" s="21" t="s">
        <v>41</v>
      </c>
      <c r="F232" s="19" t="s">
        <v>42</v>
      </c>
      <c r="G232" s="19" t="s">
        <v>809</v>
      </c>
      <c r="H232" s="19" t="s">
        <v>838</v>
      </c>
      <c r="I232" s="19" t="s">
        <v>45</v>
      </c>
      <c r="J232" s="28" t="s">
        <v>839</v>
      </c>
      <c r="K232" s="28" t="s">
        <v>127</v>
      </c>
      <c r="L232" s="26">
        <v>300</v>
      </c>
      <c r="M232" s="19" t="s">
        <v>128</v>
      </c>
      <c r="N232" s="19" t="s">
        <v>129</v>
      </c>
      <c r="O232" s="19" t="s">
        <v>194</v>
      </c>
      <c r="P232" s="19" t="s">
        <v>131</v>
      </c>
      <c r="Q232" s="32">
        <v>10</v>
      </c>
      <c r="R232" s="32">
        <v>10</v>
      </c>
      <c r="S232" s="32">
        <v>0</v>
      </c>
      <c r="T232" s="32">
        <v>0</v>
      </c>
      <c r="U232" s="28" t="s">
        <v>90</v>
      </c>
      <c r="V232" s="22" t="s">
        <v>840</v>
      </c>
      <c r="W232" s="28" t="s">
        <v>839</v>
      </c>
      <c r="X232" s="28">
        <v>1</v>
      </c>
      <c r="Y232" s="20">
        <v>86</v>
      </c>
      <c r="Z232" s="20">
        <v>428</v>
      </c>
      <c r="AA232" s="20">
        <v>72</v>
      </c>
      <c r="AB232" s="42">
        <v>0.96</v>
      </c>
      <c r="AC232" s="28" t="s">
        <v>812</v>
      </c>
      <c r="AD232" s="19" t="s">
        <v>813</v>
      </c>
      <c r="AE232" s="19" t="s">
        <v>838</v>
      </c>
    </row>
    <row r="233" spans="1:31" ht="168">
      <c r="A233" s="19">
        <v>229</v>
      </c>
      <c r="B233" s="19">
        <v>2024</v>
      </c>
      <c r="C233" s="19" t="s">
        <v>841</v>
      </c>
      <c r="D233" s="19" t="s">
        <v>598</v>
      </c>
      <c r="E233" s="21" t="s">
        <v>41</v>
      </c>
      <c r="F233" s="20" t="s">
        <v>42</v>
      </c>
      <c r="G233" s="19" t="s">
        <v>809</v>
      </c>
      <c r="H233" s="19" t="s">
        <v>838</v>
      </c>
      <c r="I233" s="19" t="s">
        <v>212</v>
      </c>
      <c r="J233" s="19" t="s">
        <v>842</v>
      </c>
      <c r="K233" s="28" t="s">
        <v>139</v>
      </c>
      <c r="L233" s="26">
        <v>500</v>
      </c>
      <c r="M233" s="20" t="s">
        <v>48</v>
      </c>
      <c r="N233" s="19" t="s">
        <v>150</v>
      </c>
      <c r="O233" s="19" t="s">
        <v>246</v>
      </c>
      <c r="P233" s="19" t="s">
        <v>131</v>
      </c>
      <c r="Q233" s="32">
        <v>30</v>
      </c>
      <c r="R233" s="32">
        <v>30</v>
      </c>
      <c r="S233" s="32">
        <v>0</v>
      </c>
      <c r="T233" s="32">
        <v>0</v>
      </c>
      <c r="U233" s="28" t="s">
        <v>90</v>
      </c>
      <c r="V233" s="22" t="s">
        <v>843</v>
      </c>
      <c r="W233" s="19" t="s">
        <v>842</v>
      </c>
      <c r="X233" s="41">
        <v>1</v>
      </c>
      <c r="Y233" s="41">
        <v>305</v>
      </c>
      <c r="Z233" s="41">
        <v>1206</v>
      </c>
      <c r="AA233" s="41">
        <v>223</v>
      </c>
      <c r="AB233" s="42">
        <v>0.96</v>
      </c>
      <c r="AC233" s="28" t="s">
        <v>812</v>
      </c>
      <c r="AD233" s="19" t="s">
        <v>813</v>
      </c>
      <c r="AE233" s="19" t="s">
        <v>838</v>
      </c>
    </row>
    <row r="234" spans="1:31" ht="90" customHeight="1">
      <c r="A234" s="19">
        <v>230</v>
      </c>
      <c r="B234" s="19">
        <v>2024</v>
      </c>
      <c r="C234" s="19" t="s">
        <v>844</v>
      </c>
      <c r="D234" s="19" t="s">
        <v>598</v>
      </c>
      <c r="E234" s="21" t="s">
        <v>41</v>
      </c>
      <c r="F234" s="20" t="s">
        <v>42</v>
      </c>
      <c r="G234" s="19" t="s">
        <v>809</v>
      </c>
      <c r="H234" s="19" t="s">
        <v>838</v>
      </c>
      <c r="I234" s="19" t="s">
        <v>212</v>
      </c>
      <c r="J234" s="19" t="s">
        <v>845</v>
      </c>
      <c r="K234" s="28" t="s">
        <v>193</v>
      </c>
      <c r="L234" s="26">
        <v>600</v>
      </c>
      <c r="M234" s="19" t="s">
        <v>128</v>
      </c>
      <c r="N234" s="19" t="s">
        <v>129</v>
      </c>
      <c r="O234" s="19" t="s">
        <v>194</v>
      </c>
      <c r="P234" s="19" t="s">
        <v>131</v>
      </c>
      <c r="Q234" s="32">
        <v>40</v>
      </c>
      <c r="R234" s="32">
        <v>40</v>
      </c>
      <c r="S234" s="32">
        <v>0</v>
      </c>
      <c r="T234" s="32">
        <v>0</v>
      </c>
      <c r="U234" s="28" t="s">
        <v>90</v>
      </c>
      <c r="V234" s="22" t="s">
        <v>846</v>
      </c>
      <c r="W234" s="19" t="s">
        <v>845</v>
      </c>
      <c r="X234" s="41">
        <v>1</v>
      </c>
      <c r="Y234" s="41">
        <v>305</v>
      </c>
      <c r="Z234" s="41">
        <v>1206</v>
      </c>
      <c r="AA234" s="41">
        <v>223</v>
      </c>
      <c r="AB234" s="42">
        <v>0.96</v>
      </c>
      <c r="AC234" s="28" t="s">
        <v>812</v>
      </c>
      <c r="AD234" s="19" t="s">
        <v>813</v>
      </c>
      <c r="AE234" s="19" t="s">
        <v>838</v>
      </c>
    </row>
    <row r="235" spans="1:31" ht="90" customHeight="1">
      <c r="A235" s="19">
        <v>231</v>
      </c>
      <c r="B235" s="19">
        <v>2024</v>
      </c>
      <c r="C235" s="19" t="s">
        <v>847</v>
      </c>
      <c r="D235" s="19" t="s">
        <v>40</v>
      </c>
      <c r="E235" s="21" t="s">
        <v>41</v>
      </c>
      <c r="F235" s="20" t="s">
        <v>42</v>
      </c>
      <c r="G235" s="19" t="s">
        <v>809</v>
      </c>
      <c r="H235" s="19" t="s">
        <v>848</v>
      </c>
      <c r="I235" s="19" t="s">
        <v>212</v>
      </c>
      <c r="J235" s="19" t="s">
        <v>849</v>
      </c>
      <c r="K235" s="28" t="s">
        <v>193</v>
      </c>
      <c r="L235" s="26">
        <v>60</v>
      </c>
      <c r="M235" s="20" t="s">
        <v>128</v>
      </c>
      <c r="N235" s="19" t="s">
        <v>129</v>
      </c>
      <c r="O235" s="19" t="s">
        <v>194</v>
      </c>
      <c r="P235" s="19" t="s">
        <v>131</v>
      </c>
      <c r="Q235" s="32">
        <v>30</v>
      </c>
      <c r="R235" s="32">
        <v>30</v>
      </c>
      <c r="S235" s="32">
        <v>0</v>
      </c>
      <c r="T235" s="32">
        <v>0</v>
      </c>
      <c r="U235" s="28" t="s">
        <v>90</v>
      </c>
      <c r="V235" s="29" t="s">
        <v>189</v>
      </c>
      <c r="W235" s="19" t="s">
        <v>849</v>
      </c>
      <c r="X235" s="41">
        <v>1</v>
      </c>
      <c r="Y235" s="41">
        <v>232</v>
      </c>
      <c r="Z235" s="41">
        <v>903</v>
      </c>
      <c r="AA235" s="41">
        <v>179</v>
      </c>
      <c r="AB235" s="42">
        <v>0.96</v>
      </c>
      <c r="AC235" s="28" t="s">
        <v>190</v>
      </c>
      <c r="AD235" s="19" t="s">
        <v>813</v>
      </c>
      <c r="AE235" s="19" t="s">
        <v>848</v>
      </c>
    </row>
    <row r="236" spans="1:31" ht="159" customHeight="1">
      <c r="A236" s="19">
        <v>232</v>
      </c>
      <c r="B236" s="19">
        <v>2024</v>
      </c>
      <c r="C236" s="19" t="s">
        <v>850</v>
      </c>
      <c r="D236" s="19" t="s">
        <v>40</v>
      </c>
      <c r="E236" s="21" t="s">
        <v>41</v>
      </c>
      <c r="F236" s="20" t="s">
        <v>42</v>
      </c>
      <c r="G236" s="19" t="s">
        <v>809</v>
      </c>
      <c r="H236" s="19" t="s">
        <v>848</v>
      </c>
      <c r="I236" s="19" t="s">
        <v>212</v>
      </c>
      <c r="J236" s="19" t="s">
        <v>851</v>
      </c>
      <c r="K236" s="28" t="s">
        <v>193</v>
      </c>
      <c r="L236" s="26">
        <v>120</v>
      </c>
      <c r="M236" s="19" t="s">
        <v>128</v>
      </c>
      <c r="N236" s="19" t="s">
        <v>200</v>
      </c>
      <c r="O236" s="19" t="s">
        <v>201</v>
      </c>
      <c r="P236" s="19" t="s">
        <v>131</v>
      </c>
      <c r="Q236" s="32">
        <v>15</v>
      </c>
      <c r="R236" s="32">
        <v>0</v>
      </c>
      <c r="S236" s="32">
        <v>0</v>
      </c>
      <c r="T236" s="32">
        <v>15</v>
      </c>
      <c r="U236" s="28" t="s">
        <v>90</v>
      </c>
      <c r="V236" s="29" t="s">
        <v>189</v>
      </c>
      <c r="W236" s="19" t="s">
        <v>851</v>
      </c>
      <c r="X236" s="41">
        <v>1</v>
      </c>
      <c r="Y236" s="41">
        <v>232</v>
      </c>
      <c r="Z236" s="41">
        <v>903</v>
      </c>
      <c r="AA236" s="41">
        <v>179</v>
      </c>
      <c r="AB236" s="42">
        <v>0.96</v>
      </c>
      <c r="AC236" s="28" t="s">
        <v>53</v>
      </c>
      <c r="AD236" s="19" t="s">
        <v>813</v>
      </c>
      <c r="AE236" s="19" t="s">
        <v>848</v>
      </c>
    </row>
    <row r="237" spans="1:31" ht="90" customHeight="1">
      <c r="A237" s="19">
        <v>233</v>
      </c>
      <c r="B237" s="19">
        <v>2024</v>
      </c>
      <c r="C237" s="19" t="s">
        <v>852</v>
      </c>
      <c r="D237" s="19" t="s">
        <v>40</v>
      </c>
      <c r="E237" s="21" t="s">
        <v>41</v>
      </c>
      <c r="F237" s="20" t="s">
        <v>42</v>
      </c>
      <c r="G237" s="19" t="s">
        <v>809</v>
      </c>
      <c r="H237" s="19" t="s">
        <v>848</v>
      </c>
      <c r="I237" s="19" t="s">
        <v>212</v>
      </c>
      <c r="J237" s="19" t="s">
        <v>853</v>
      </c>
      <c r="K237" s="28" t="s">
        <v>127</v>
      </c>
      <c r="L237" s="26">
        <v>500</v>
      </c>
      <c r="M237" s="19" t="s">
        <v>128</v>
      </c>
      <c r="N237" s="19" t="s">
        <v>129</v>
      </c>
      <c r="O237" s="19" t="s">
        <v>130</v>
      </c>
      <c r="P237" s="19" t="s">
        <v>131</v>
      </c>
      <c r="Q237" s="32">
        <v>30</v>
      </c>
      <c r="R237" s="32">
        <v>30</v>
      </c>
      <c r="S237" s="32">
        <v>0</v>
      </c>
      <c r="T237" s="32">
        <v>0</v>
      </c>
      <c r="U237" s="28" t="s">
        <v>90</v>
      </c>
      <c r="V237" s="29" t="s">
        <v>189</v>
      </c>
      <c r="W237" s="19" t="s">
        <v>854</v>
      </c>
      <c r="X237" s="41">
        <v>1</v>
      </c>
      <c r="Y237" s="41">
        <v>232</v>
      </c>
      <c r="Z237" s="41">
        <v>903</v>
      </c>
      <c r="AA237" s="41">
        <v>179</v>
      </c>
      <c r="AB237" s="42">
        <v>0.96</v>
      </c>
      <c r="AC237" s="26" t="s">
        <v>190</v>
      </c>
      <c r="AD237" s="19" t="s">
        <v>813</v>
      </c>
      <c r="AE237" s="19" t="s">
        <v>848</v>
      </c>
    </row>
    <row r="238" spans="1:31" ht="90" customHeight="1">
      <c r="A238" s="19">
        <v>234</v>
      </c>
      <c r="B238" s="19">
        <v>2024</v>
      </c>
      <c r="C238" s="19" t="s">
        <v>855</v>
      </c>
      <c r="D238" s="19" t="s">
        <v>40</v>
      </c>
      <c r="E238" s="21" t="s">
        <v>41</v>
      </c>
      <c r="F238" s="20" t="s">
        <v>42</v>
      </c>
      <c r="G238" s="19" t="s">
        <v>809</v>
      </c>
      <c r="H238" s="19" t="s">
        <v>848</v>
      </c>
      <c r="I238" s="19" t="s">
        <v>212</v>
      </c>
      <c r="J238" s="19" t="s">
        <v>856</v>
      </c>
      <c r="K238" s="28" t="s">
        <v>127</v>
      </c>
      <c r="L238" s="26">
        <v>100</v>
      </c>
      <c r="M238" s="19" t="s">
        <v>128</v>
      </c>
      <c r="N238" s="19" t="s">
        <v>200</v>
      </c>
      <c r="O238" s="19" t="s">
        <v>201</v>
      </c>
      <c r="P238" s="19" t="s">
        <v>131</v>
      </c>
      <c r="Q238" s="32">
        <v>30</v>
      </c>
      <c r="R238" s="32">
        <v>0</v>
      </c>
      <c r="S238" s="32">
        <v>0</v>
      </c>
      <c r="T238" s="32">
        <v>30</v>
      </c>
      <c r="U238" s="28" t="s">
        <v>90</v>
      </c>
      <c r="V238" s="29" t="s">
        <v>189</v>
      </c>
      <c r="W238" s="19" t="s">
        <v>856</v>
      </c>
      <c r="X238" s="41">
        <v>1</v>
      </c>
      <c r="Y238" s="41">
        <v>232</v>
      </c>
      <c r="Z238" s="41">
        <v>903</v>
      </c>
      <c r="AA238" s="41">
        <v>179</v>
      </c>
      <c r="AB238" s="42">
        <v>0.96</v>
      </c>
      <c r="AC238" s="28" t="s">
        <v>53</v>
      </c>
      <c r="AD238" s="19" t="s">
        <v>813</v>
      </c>
      <c r="AE238" s="19" t="s">
        <v>848</v>
      </c>
    </row>
    <row r="239" spans="1:31" ht="90" customHeight="1">
      <c r="A239" s="19">
        <v>235</v>
      </c>
      <c r="B239" s="19">
        <v>2024</v>
      </c>
      <c r="C239" s="19" t="s">
        <v>857</v>
      </c>
      <c r="D239" s="19" t="s">
        <v>40</v>
      </c>
      <c r="E239" s="21" t="s">
        <v>41</v>
      </c>
      <c r="F239" s="20" t="s">
        <v>42</v>
      </c>
      <c r="G239" s="19" t="s">
        <v>809</v>
      </c>
      <c r="H239" s="19" t="s">
        <v>848</v>
      </c>
      <c r="I239" s="19" t="s">
        <v>212</v>
      </c>
      <c r="J239" s="19" t="s">
        <v>858</v>
      </c>
      <c r="K239" s="28" t="s">
        <v>127</v>
      </c>
      <c r="L239" s="26">
        <v>1200</v>
      </c>
      <c r="M239" s="19" t="s">
        <v>128</v>
      </c>
      <c r="N239" s="19" t="s">
        <v>200</v>
      </c>
      <c r="O239" s="19" t="s">
        <v>201</v>
      </c>
      <c r="P239" s="19" t="s">
        <v>131</v>
      </c>
      <c r="Q239" s="32">
        <v>30</v>
      </c>
      <c r="R239" s="32">
        <v>0</v>
      </c>
      <c r="S239" s="32">
        <v>0</v>
      </c>
      <c r="T239" s="32">
        <v>30</v>
      </c>
      <c r="U239" s="28" t="s">
        <v>90</v>
      </c>
      <c r="V239" s="29" t="s">
        <v>189</v>
      </c>
      <c r="W239" s="19" t="s">
        <v>856</v>
      </c>
      <c r="X239" s="41">
        <v>1</v>
      </c>
      <c r="Y239" s="41">
        <v>232</v>
      </c>
      <c r="Z239" s="41">
        <v>903</v>
      </c>
      <c r="AA239" s="41">
        <v>179</v>
      </c>
      <c r="AB239" s="42">
        <v>0.96</v>
      </c>
      <c r="AC239" s="28" t="s">
        <v>53</v>
      </c>
      <c r="AD239" s="19" t="s">
        <v>813</v>
      </c>
      <c r="AE239" s="19" t="s">
        <v>848</v>
      </c>
    </row>
    <row r="240" spans="1:31" ht="90" customHeight="1">
      <c r="A240" s="19">
        <v>236</v>
      </c>
      <c r="B240" s="19">
        <v>2024</v>
      </c>
      <c r="C240" s="19" t="s">
        <v>859</v>
      </c>
      <c r="D240" s="19" t="s">
        <v>40</v>
      </c>
      <c r="E240" s="21" t="s">
        <v>41</v>
      </c>
      <c r="F240" s="19" t="s">
        <v>42</v>
      </c>
      <c r="G240" s="19" t="s">
        <v>809</v>
      </c>
      <c r="H240" s="19" t="s">
        <v>860</v>
      </c>
      <c r="I240" s="19" t="s">
        <v>99</v>
      </c>
      <c r="J240" s="19" t="s">
        <v>861</v>
      </c>
      <c r="K240" s="28" t="s">
        <v>127</v>
      </c>
      <c r="L240" s="26">
        <v>350</v>
      </c>
      <c r="M240" s="19" t="s">
        <v>128</v>
      </c>
      <c r="N240" s="19" t="s">
        <v>200</v>
      </c>
      <c r="O240" s="19" t="s">
        <v>201</v>
      </c>
      <c r="P240" s="19" t="s">
        <v>131</v>
      </c>
      <c r="Q240" s="32">
        <v>30</v>
      </c>
      <c r="R240" s="32">
        <v>0</v>
      </c>
      <c r="S240" s="32">
        <v>0</v>
      </c>
      <c r="T240" s="32">
        <v>30</v>
      </c>
      <c r="U240" s="28" t="s">
        <v>90</v>
      </c>
      <c r="V240" s="29" t="s">
        <v>189</v>
      </c>
      <c r="W240" s="19" t="s">
        <v>861</v>
      </c>
      <c r="X240" s="41">
        <v>1</v>
      </c>
      <c r="Y240" s="28">
        <v>68</v>
      </c>
      <c r="Z240" s="28">
        <v>255</v>
      </c>
      <c r="AA240" s="28">
        <v>26</v>
      </c>
      <c r="AB240" s="42">
        <v>0.96</v>
      </c>
      <c r="AC240" s="28" t="s">
        <v>53</v>
      </c>
      <c r="AD240" s="19" t="s">
        <v>813</v>
      </c>
      <c r="AE240" s="19" t="s">
        <v>860</v>
      </c>
    </row>
    <row r="241" spans="1:31" ht="126" customHeight="1">
      <c r="A241" s="19">
        <v>237</v>
      </c>
      <c r="B241" s="19">
        <v>2024</v>
      </c>
      <c r="C241" s="19" t="s">
        <v>862</v>
      </c>
      <c r="D241" s="19" t="s">
        <v>40</v>
      </c>
      <c r="E241" s="21" t="s">
        <v>41</v>
      </c>
      <c r="F241" s="19" t="s">
        <v>42</v>
      </c>
      <c r="G241" s="19" t="s">
        <v>809</v>
      </c>
      <c r="H241" s="19" t="s">
        <v>860</v>
      </c>
      <c r="I241" s="19" t="s">
        <v>99</v>
      </c>
      <c r="J241" s="19" t="s">
        <v>863</v>
      </c>
      <c r="K241" s="28" t="s">
        <v>139</v>
      </c>
      <c r="L241" s="26">
        <v>191</v>
      </c>
      <c r="M241" s="19" t="s">
        <v>128</v>
      </c>
      <c r="N241" s="19" t="s">
        <v>200</v>
      </c>
      <c r="O241" s="19" t="s">
        <v>201</v>
      </c>
      <c r="P241" s="19" t="s">
        <v>131</v>
      </c>
      <c r="Q241" s="32">
        <v>40</v>
      </c>
      <c r="R241" s="32">
        <v>0</v>
      </c>
      <c r="S241" s="32">
        <v>0</v>
      </c>
      <c r="T241" s="32">
        <v>40</v>
      </c>
      <c r="U241" s="28" t="s">
        <v>90</v>
      </c>
      <c r="V241" s="29" t="s">
        <v>189</v>
      </c>
      <c r="W241" s="19" t="s">
        <v>863</v>
      </c>
      <c r="X241" s="41">
        <v>1</v>
      </c>
      <c r="Y241" s="28">
        <v>121</v>
      </c>
      <c r="Z241" s="28">
        <v>434</v>
      </c>
      <c r="AA241" s="28">
        <v>56</v>
      </c>
      <c r="AB241" s="42">
        <v>0.96</v>
      </c>
      <c r="AC241" s="28" t="s">
        <v>53</v>
      </c>
      <c r="AD241" s="19" t="s">
        <v>813</v>
      </c>
      <c r="AE241" s="19" t="s">
        <v>860</v>
      </c>
    </row>
    <row r="242" spans="1:31" ht="90" customHeight="1">
      <c r="A242" s="19">
        <v>238</v>
      </c>
      <c r="B242" s="19">
        <v>2024</v>
      </c>
      <c r="C242" s="19" t="s">
        <v>864</v>
      </c>
      <c r="D242" s="19" t="s">
        <v>40</v>
      </c>
      <c r="E242" s="21" t="s">
        <v>41</v>
      </c>
      <c r="F242" s="19" t="s">
        <v>42</v>
      </c>
      <c r="G242" s="19" t="s">
        <v>809</v>
      </c>
      <c r="H242" s="19" t="s">
        <v>860</v>
      </c>
      <c r="I242" s="19" t="s">
        <v>99</v>
      </c>
      <c r="J242" s="19" t="s">
        <v>865</v>
      </c>
      <c r="K242" s="28" t="s">
        <v>206</v>
      </c>
      <c r="L242" s="26">
        <v>1</v>
      </c>
      <c r="M242" s="20" t="s">
        <v>128</v>
      </c>
      <c r="N242" s="19" t="s">
        <v>129</v>
      </c>
      <c r="O242" s="19" t="s">
        <v>194</v>
      </c>
      <c r="P242" s="19" t="s">
        <v>131</v>
      </c>
      <c r="Q242" s="32">
        <v>30</v>
      </c>
      <c r="R242" s="32">
        <v>30</v>
      </c>
      <c r="S242" s="32">
        <v>0</v>
      </c>
      <c r="T242" s="32">
        <v>0</v>
      </c>
      <c r="U242" s="28" t="s">
        <v>90</v>
      </c>
      <c r="V242" s="22" t="s">
        <v>846</v>
      </c>
      <c r="W242" s="19" t="s">
        <v>865</v>
      </c>
      <c r="X242" s="41">
        <v>1</v>
      </c>
      <c r="Y242" s="28">
        <v>570</v>
      </c>
      <c r="Z242" s="28">
        <v>2460</v>
      </c>
      <c r="AA242" s="28">
        <v>348</v>
      </c>
      <c r="AB242" s="42">
        <v>0.96</v>
      </c>
      <c r="AC242" s="28" t="s">
        <v>190</v>
      </c>
      <c r="AD242" s="19" t="s">
        <v>813</v>
      </c>
      <c r="AE242" s="19" t="s">
        <v>860</v>
      </c>
    </row>
    <row r="243" spans="1:31" ht="90" customHeight="1">
      <c r="A243" s="19">
        <v>239</v>
      </c>
      <c r="B243" s="19">
        <v>2024</v>
      </c>
      <c r="C243" s="19" t="s">
        <v>866</v>
      </c>
      <c r="D243" s="19" t="s">
        <v>40</v>
      </c>
      <c r="E243" s="21" t="s">
        <v>41</v>
      </c>
      <c r="F243" s="19" t="s">
        <v>42</v>
      </c>
      <c r="G243" s="19" t="s">
        <v>809</v>
      </c>
      <c r="H243" s="19" t="s">
        <v>860</v>
      </c>
      <c r="I243" s="19" t="s">
        <v>99</v>
      </c>
      <c r="J243" s="19" t="s">
        <v>867</v>
      </c>
      <c r="K243" s="28" t="s">
        <v>139</v>
      </c>
      <c r="L243" s="26">
        <v>300</v>
      </c>
      <c r="M243" s="20" t="s">
        <v>128</v>
      </c>
      <c r="N243" s="19" t="s">
        <v>129</v>
      </c>
      <c r="O243" s="19" t="s">
        <v>194</v>
      </c>
      <c r="P243" s="19" t="s">
        <v>131</v>
      </c>
      <c r="Q243" s="32">
        <v>30</v>
      </c>
      <c r="R243" s="32">
        <v>30</v>
      </c>
      <c r="S243" s="32">
        <v>0</v>
      </c>
      <c r="T243" s="32">
        <v>0</v>
      </c>
      <c r="U243" s="28" t="s">
        <v>90</v>
      </c>
      <c r="V243" s="22" t="s">
        <v>868</v>
      </c>
      <c r="W243" s="19" t="s">
        <v>865</v>
      </c>
      <c r="X243" s="41">
        <v>1</v>
      </c>
      <c r="Y243" s="28">
        <v>570</v>
      </c>
      <c r="Z243" s="28">
        <v>2460</v>
      </c>
      <c r="AA243" s="28">
        <v>348</v>
      </c>
      <c r="AB243" s="42">
        <v>0.96</v>
      </c>
      <c r="AC243" s="28" t="s">
        <v>190</v>
      </c>
      <c r="AD243" s="19" t="s">
        <v>813</v>
      </c>
      <c r="AE243" s="19" t="s">
        <v>860</v>
      </c>
    </row>
    <row r="244" spans="1:31" ht="90" customHeight="1">
      <c r="A244" s="19">
        <v>240</v>
      </c>
      <c r="B244" s="19">
        <v>2024</v>
      </c>
      <c r="C244" s="19" t="s">
        <v>869</v>
      </c>
      <c r="D244" s="19" t="s">
        <v>40</v>
      </c>
      <c r="E244" s="21" t="s">
        <v>41</v>
      </c>
      <c r="F244" s="19" t="s">
        <v>42</v>
      </c>
      <c r="G244" s="19" t="s">
        <v>809</v>
      </c>
      <c r="H244" s="19" t="s">
        <v>860</v>
      </c>
      <c r="I244" s="19" t="s">
        <v>99</v>
      </c>
      <c r="J244" s="19" t="s">
        <v>870</v>
      </c>
      <c r="K244" s="28" t="s">
        <v>139</v>
      </c>
      <c r="L244" s="26">
        <v>700</v>
      </c>
      <c r="M244" s="19" t="s">
        <v>128</v>
      </c>
      <c r="N244" s="19" t="s">
        <v>200</v>
      </c>
      <c r="O244" s="19" t="s">
        <v>201</v>
      </c>
      <c r="P244" s="19" t="s">
        <v>131</v>
      </c>
      <c r="Q244" s="32">
        <v>40</v>
      </c>
      <c r="R244" s="32">
        <v>0</v>
      </c>
      <c r="S244" s="32">
        <v>0</v>
      </c>
      <c r="T244" s="32">
        <v>40</v>
      </c>
      <c r="U244" s="28" t="s">
        <v>90</v>
      </c>
      <c r="V244" s="59" t="s">
        <v>189</v>
      </c>
      <c r="W244" s="19" t="s">
        <v>870</v>
      </c>
      <c r="X244" s="41">
        <v>1</v>
      </c>
      <c r="Y244" s="28">
        <v>570</v>
      </c>
      <c r="Z244" s="28">
        <v>2460</v>
      </c>
      <c r="AA244" s="28">
        <v>348</v>
      </c>
      <c r="AB244" s="42">
        <v>0.96</v>
      </c>
      <c r="AC244" s="28" t="s">
        <v>53</v>
      </c>
      <c r="AD244" s="19" t="s">
        <v>813</v>
      </c>
      <c r="AE244" s="19" t="s">
        <v>860</v>
      </c>
    </row>
    <row r="245" spans="1:31" ht="90" customHeight="1">
      <c r="A245" s="19">
        <v>241</v>
      </c>
      <c r="B245" s="19">
        <v>2024</v>
      </c>
      <c r="C245" s="19" t="s">
        <v>871</v>
      </c>
      <c r="D245" s="19" t="s">
        <v>40</v>
      </c>
      <c r="E245" s="21" t="s">
        <v>41</v>
      </c>
      <c r="F245" s="19" t="s">
        <v>42</v>
      </c>
      <c r="G245" s="19" t="s">
        <v>809</v>
      </c>
      <c r="H245" s="19" t="s">
        <v>872</v>
      </c>
      <c r="I245" s="19" t="s">
        <v>99</v>
      </c>
      <c r="J245" s="19" t="s">
        <v>873</v>
      </c>
      <c r="K245" s="28" t="s">
        <v>127</v>
      </c>
      <c r="L245" s="26">
        <v>100</v>
      </c>
      <c r="M245" s="20" t="s">
        <v>48</v>
      </c>
      <c r="N245" s="19" t="s">
        <v>88</v>
      </c>
      <c r="O245" s="19" t="s">
        <v>874</v>
      </c>
      <c r="P245" s="19" t="s">
        <v>51</v>
      </c>
      <c r="Q245" s="32">
        <v>70</v>
      </c>
      <c r="R245" s="32">
        <v>0</v>
      </c>
      <c r="S245" s="32">
        <v>0</v>
      </c>
      <c r="T245" s="32">
        <v>70</v>
      </c>
      <c r="U245" s="28" t="s">
        <v>90</v>
      </c>
      <c r="V245" s="22" t="s">
        <v>198</v>
      </c>
      <c r="W245" s="19" t="s">
        <v>873</v>
      </c>
      <c r="X245" s="19">
        <v>1</v>
      </c>
      <c r="Y245" s="19">
        <v>528</v>
      </c>
      <c r="Z245" s="19">
        <v>1989</v>
      </c>
      <c r="AA245" s="19">
        <v>356</v>
      </c>
      <c r="AB245" s="42">
        <v>0.96</v>
      </c>
      <c r="AC245" s="28" t="s">
        <v>53</v>
      </c>
      <c r="AD245" s="19" t="s">
        <v>813</v>
      </c>
      <c r="AE245" s="19" t="s">
        <v>872</v>
      </c>
    </row>
    <row r="246" spans="1:31" ht="90" customHeight="1">
      <c r="A246" s="19">
        <v>242</v>
      </c>
      <c r="B246" s="19">
        <v>2024</v>
      </c>
      <c r="C246" s="19" t="s">
        <v>875</v>
      </c>
      <c r="D246" s="19" t="s">
        <v>40</v>
      </c>
      <c r="E246" s="21" t="s">
        <v>41</v>
      </c>
      <c r="F246" s="19" t="s">
        <v>42</v>
      </c>
      <c r="G246" s="19" t="s">
        <v>809</v>
      </c>
      <c r="H246" s="19" t="s">
        <v>872</v>
      </c>
      <c r="I246" s="19" t="s">
        <v>99</v>
      </c>
      <c r="J246" s="19" t="s">
        <v>876</v>
      </c>
      <c r="K246" s="28" t="s">
        <v>139</v>
      </c>
      <c r="L246" s="26">
        <v>800</v>
      </c>
      <c r="M246" s="19" t="s">
        <v>128</v>
      </c>
      <c r="N246" s="19" t="s">
        <v>129</v>
      </c>
      <c r="O246" s="19" t="s">
        <v>218</v>
      </c>
      <c r="P246" s="19" t="s">
        <v>131</v>
      </c>
      <c r="Q246" s="32">
        <v>65</v>
      </c>
      <c r="R246" s="32">
        <v>65</v>
      </c>
      <c r="S246" s="32">
        <v>0</v>
      </c>
      <c r="T246" s="32">
        <v>0</v>
      </c>
      <c r="U246" s="28" t="s">
        <v>90</v>
      </c>
      <c r="V246" s="59" t="s">
        <v>189</v>
      </c>
      <c r="W246" s="19" t="s">
        <v>877</v>
      </c>
      <c r="X246" s="41">
        <v>1</v>
      </c>
      <c r="Y246" s="26">
        <v>62</v>
      </c>
      <c r="Z246" s="26">
        <v>412</v>
      </c>
      <c r="AA246" s="26">
        <v>35</v>
      </c>
      <c r="AB246" s="42">
        <v>0.96</v>
      </c>
      <c r="AC246" s="26" t="s">
        <v>207</v>
      </c>
      <c r="AD246" s="19" t="s">
        <v>813</v>
      </c>
      <c r="AE246" s="19" t="s">
        <v>872</v>
      </c>
    </row>
    <row r="247" spans="1:31" ht="90" customHeight="1">
      <c r="A247" s="19">
        <v>243</v>
      </c>
      <c r="B247" s="19">
        <v>2024</v>
      </c>
      <c r="C247" s="19" t="s">
        <v>878</v>
      </c>
      <c r="D247" s="19" t="s">
        <v>40</v>
      </c>
      <c r="E247" s="21" t="s">
        <v>41</v>
      </c>
      <c r="F247" s="19" t="s">
        <v>42</v>
      </c>
      <c r="G247" s="19" t="s">
        <v>809</v>
      </c>
      <c r="H247" s="19" t="s">
        <v>872</v>
      </c>
      <c r="I247" s="19" t="s">
        <v>99</v>
      </c>
      <c r="J247" s="19" t="s">
        <v>879</v>
      </c>
      <c r="K247" s="28" t="s">
        <v>139</v>
      </c>
      <c r="L247" s="26">
        <v>500</v>
      </c>
      <c r="M247" s="20" t="s">
        <v>128</v>
      </c>
      <c r="N247" s="19" t="s">
        <v>129</v>
      </c>
      <c r="O247" s="19" t="s">
        <v>194</v>
      </c>
      <c r="P247" s="19" t="s">
        <v>131</v>
      </c>
      <c r="Q247" s="32">
        <v>45</v>
      </c>
      <c r="R247" s="32">
        <v>45</v>
      </c>
      <c r="S247" s="32">
        <v>0</v>
      </c>
      <c r="T247" s="32">
        <v>0</v>
      </c>
      <c r="U247" s="28" t="s">
        <v>90</v>
      </c>
      <c r="V247" s="22" t="s">
        <v>836</v>
      </c>
      <c r="W247" s="19" t="s">
        <v>879</v>
      </c>
      <c r="X247" s="41">
        <v>1</v>
      </c>
      <c r="Y247" s="41">
        <v>82</v>
      </c>
      <c r="Z247" s="41">
        <v>378</v>
      </c>
      <c r="AA247" s="41">
        <v>51</v>
      </c>
      <c r="AB247" s="42">
        <v>0.96</v>
      </c>
      <c r="AC247" s="28" t="s">
        <v>190</v>
      </c>
      <c r="AD247" s="19" t="s">
        <v>813</v>
      </c>
      <c r="AE247" s="19" t="s">
        <v>872</v>
      </c>
    </row>
    <row r="248" spans="1:31" ht="90" customHeight="1">
      <c r="A248" s="19">
        <v>244</v>
      </c>
      <c r="B248" s="19">
        <v>2024</v>
      </c>
      <c r="C248" s="19" t="s">
        <v>880</v>
      </c>
      <c r="D248" s="19" t="s">
        <v>40</v>
      </c>
      <c r="E248" s="21" t="s">
        <v>41</v>
      </c>
      <c r="F248" s="19" t="s">
        <v>42</v>
      </c>
      <c r="G248" s="19" t="s">
        <v>809</v>
      </c>
      <c r="H248" s="19" t="s">
        <v>872</v>
      </c>
      <c r="I248" s="19" t="s">
        <v>99</v>
      </c>
      <c r="J248" s="19" t="s">
        <v>881</v>
      </c>
      <c r="K248" s="28" t="s">
        <v>127</v>
      </c>
      <c r="L248" s="26">
        <v>50</v>
      </c>
      <c r="M248" s="20" t="s">
        <v>48</v>
      </c>
      <c r="N248" s="19" t="s">
        <v>353</v>
      </c>
      <c r="O248" s="19" t="s">
        <v>882</v>
      </c>
      <c r="P248" s="19" t="s">
        <v>51</v>
      </c>
      <c r="Q248" s="32">
        <v>75</v>
      </c>
      <c r="R248" s="32">
        <v>75</v>
      </c>
      <c r="S248" s="32">
        <v>0</v>
      </c>
      <c r="T248" s="32">
        <v>0</v>
      </c>
      <c r="U248" s="28" t="s">
        <v>90</v>
      </c>
      <c r="V248" s="22" t="s">
        <v>883</v>
      </c>
      <c r="W248" s="19" t="s">
        <v>881</v>
      </c>
      <c r="X248" s="19">
        <v>1</v>
      </c>
      <c r="Y248" s="19">
        <v>528</v>
      </c>
      <c r="Z248" s="19">
        <v>1989</v>
      </c>
      <c r="AA248" s="19">
        <v>356</v>
      </c>
      <c r="AB248" s="42">
        <v>0.96</v>
      </c>
      <c r="AC248" s="28" t="s">
        <v>53</v>
      </c>
      <c r="AD248" s="19" t="s">
        <v>813</v>
      </c>
      <c r="AE248" s="19" t="s">
        <v>872</v>
      </c>
    </row>
    <row r="249" spans="1:31" ht="90" customHeight="1">
      <c r="A249" s="19">
        <v>245</v>
      </c>
      <c r="B249" s="19">
        <v>2024</v>
      </c>
      <c r="C249" s="19" t="s">
        <v>884</v>
      </c>
      <c r="D249" s="19" t="s">
        <v>40</v>
      </c>
      <c r="E249" s="21" t="s">
        <v>41</v>
      </c>
      <c r="F249" s="20" t="s">
        <v>42</v>
      </c>
      <c r="G249" s="19" t="s">
        <v>809</v>
      </c>
      <c r="H249" s="19" t="s">
        <v>885</v>
      </c>
      <c r="I249" s="19" t="s">
        <v>886</v>
      </c>
      <c r="J249" s="19" t="s">
        <v>887</v>
      </c>
      <c r="K249" s="28" t="s">
        <v>127</v>
      </c>
      <c r="L249" s="26">
        <v>90</v>
      </c>
      <c r="M249" s="20" t="s">
        <v>48</v>
      </c>
      <c r="N249" s="19" t="s">
        <v>353</v>
      </c>
      <c r="O249" s="19" t="s">
        <v>882</v>
      </c>
      <c r="P249" s="19" t="s">
        <v>51</v>
      </c>
      <c r="Q249" s="32">
        <v>75</v>
      </c>
      <c r="R249" s="32">
        <v>75</v>
      </c>
      <c r="S249" s="32">
        <v>0</v>
      </c>
      <c r="T249" s="32">
        <v>0</v>
      </c>
      <c r="U249" s="28" t="s">
        <v>90</v>
      </c>
      <c r="V249" s="22" t="s">
        <v>888</v>
      </c>
      <c r="W249" s="19" t="s">
        <v>881</v>
      </c>
      <c r="X249" s="19">
        <v>1</v>
      </c>
      <c r="Y249" s="19">
        <v>528</v>
      </c>
      <c r="Z249" s="19">
        <v>1989</v>
      </c>
      <c r="AA249" s="19">
        <v>356</v>
      </c>
      <c r="AB249" s="42">
        <v>0.96</v>
      </c>
      <c r="AC249" s="28" t="s">
        <v>53</v>
      </c>
      <c r="AD249" s="19" t="s">
        <v>813</v>
      </c>
      <c r="AE249" s="19" t="s">
        <v>885</v>
      </c>
    </row>
    <row r="250" spans="1:31" ht="90" customHeight="1">
      <c r="A250" s="19">
        <v>246</v>
      </c>
      <c r="B250" s="19">
        <v>2024</v>
      </c>
      <c r="C250" s="19" t="s">
        <v>889</v>
      </c>
      <c r="D250" s="19" t="s">
        <v>40</v>
      </c>
      <c r="E250" s="21" t="s">
        <v>41</v>
      </c>
      <c r="F250" s="20" t="s">
        <v>42</v>
      </c>
      <c r="G250" s="19" t="s">
        <v>809</v>
      </c>
      <c r="H250" s="19" t="s">
        <v>885</v>
      </c>
      <c r="I250" s="19" t="s">
        <v>886</v>
      </c>
      <c r="J250" s="19" t="s">
        <v>890</v>
      </c>
      <c r="K250" s="28" t="s">
        <v>139</v>
      </c>
      <c r="L250" s="26">
        <v>400</v>
      </c>
      <c r="M250" s="19" t="s">
        <v>128</v>
      </c>
      <c r="N250" s="19" t="s">
        <v>129</v>
      </c>
      <c r="O250" s="19" t="s">
        <v>130</v>
      </c>
      <c r="P250" s="19" t="s">
        <v>131</v>
      </c>
      <c r="Q250" s="32">
        <v>25</v>
      </c>
      <c r="R250" s="32">
        <v>25</v>
      </c>
      <c r="S250" s="32">
        <v>0</v>
      </c>
      <c r="T250" s="32">
        <v>0</v>
      </c>
      <c r="U250" s="28" t="s">
        <v>90</v>
      </c>
      <c r="V250" s="59" t="s">
        <v>189</v>
      </c>
      <c r="W250" s="19" t="s">
        <v>890</v>
      </c>
      <c r="X250" s="41">
        <v>1</v>
      </c>
      <c r="Y250" s="41">
        <v>94</v>
      </c>
      <c r="Z250" s="41">
        <v>358</v>
      </c>
      <c r="AA250" s="26">
        <v>56</v>
      </c>
      <c r="AB250" s="42">
        <v>0.96</v>
      </c>
      <c r="AC250" s="26" t="s">
        <v>190</v>
      </c>
      <c r="AD250" s="19" t="s">
        <v>813</v>
      </c>
      <c r="AE250" s="19" t="s">
        <v>885</v>
      </c>
    </row>
    <row r="251" spans="1:31" ht="90" customHeight="1">
      <c r="A251" s="19">
        <v>247</v>
      </c>
      <c r="B251" s="19">
        <v>2024</v>
      </c>
      <c r="C251" s="19" t="s">
        <v>891</v>
      </c>
      <c r="D251" s="19" t="s">
        <v>40</v>
      </c>
      <c r="E251" s="21" t="s">
        <v>41</v>
      </c>
      <c r="F251" s="20" t="s">
        <v>42</v>
      </c>
      <c r="G251" s="19" t="s">
        <v>809</v>
      </c>
      <c r="H251" s="19" t="s">
        <v>885</v>
      </c>
      <c r="I251" s="19" t="s">
        <v>886</v>
      </c>
      <c r="J251" s="19" t="s">
        <v>892</v>
      </c>
      <c r="K251" s="28" t="s">
        <v>139</v>
      </c>
      <c r="L251" s="26">
        <v>10</v>
      </c>
      <c r="M251" s="19" t="s">
        <v>128</v>
      </c>
      <c r="N251" s="19" t="s">
        <v>129</v>
      </c>
      <c r="O251" s="19" t="s">
        <v>130</v>
      </c>
      <c r="P251" s="19" t="s">
        <v>131</v>
      </c>
      <c r="Q251" s="32">
        <v>30</v>
      </c>
      <c r="R251" s="32">
        <v>30</v>
      </c>
      <c r="S251" s="32">
        <v>0</v>
      </c>
      <c r="T251" s="32">
        <v>0</v>
      </c>
      <c r="U251" s="28" t="s">
        <v>90</v>
      </c>
      <c r="V251" s="59" t="s">
        <v>189</v>
      </c>
      <c r="W251" s="19" t="s">
        <v>892</v>
      </c>
      <c r="X251" s="41">
        <v>1</v>
      </c>
      <c r="Y251" s="41">
        <v>18</v>
      </c>
      <c r="Z251" s="41">
        <v>59</v>
      </c>
      <c r="AA251" s="26">
        <v>8</v>
      </c>
      <c r="AB251" s="42">
        <v>0.96</v>
      </c>
      <c r="AC251" s="26" t="s">
        <v>190</v>
      </c>
      <c r="AD251" s="19" t="s">
        <v>813</v>
      </c>
      <c r="AE251" s="19" t="s">
        <v>885</v>
      </c>
    </row>
    <row r="252" spans="1:31" ht="90" customHeight="1">
      <c r="A252" s="19">
        <v>248</v>
      </c>
      <c r="B252" s="19">
        <v>2024</v>
      </c>
      <c r="C252" s="19" t="s">
        <v>893</v>
      </c>
      <c r="D252" s="19" t="s">
        <v>40</v>
      </c>
      <c r="E252" s="21" t="s">
        <v>41</v>
      </c>
      <c r="F252" s="20" t="s">
        <v>42</v>
      </c>
      <c r="G252" s="19" t="s">
        <v>809</v>
      </c>
      <c r="H252" s="19" t="s">
        <v>885</v>
      </c>
      <c r="I252" s="19" t="s">
        <v>886</v>
      </c>
      <c r="J252" s="19" t="s">
        <v>894</v>
      </c>
      <c r="K252" s="28" t="s">
        <v>139</v>
      </c>
      <c r="L252" s="26">
        <v>2200</v>
      </c>
      <c r="M252" s="19" t="s">
        <v>128</v>
      </c>
      <c r="N252" s="19" t="s">
        <v>129</v>
      </c>
      <c r="O252" s="19" t="s">
        <v>130</v>
      </c>
      <c r="P252" s="19" t="s">
        <v>131</v>
      </c>
      <c r="Q252" s="32">
        <v>100</v>
      </c>
      <c r="R252" s="32">
        <v>100</v>
      </c>
      <c r="S252" s="32">
        <v>0</v>
      </c>
      <c r="T252" s="32">
        <v>0</v>
      </c>
      <c r="U252" s="28" t="s">
        <v>90</v>
      </c>
      <c r="V252" s="59" t="s">
        <v>189</v>
      </c>
      <c r="W252" s="19" t="s">
        <v>894</v>
      </c>
      <c r="X252" s="41">
        <v>1</v>
      </c>
      <c r="Y252" s="41">
        <v>18</v>
      </c>
      <c r="Z252" s="41">
        <v>54</v>
      </c>
      <c r="AA252" s="26">
        <v>12</v>
      </c>
      <c r="AB252" s="42">
        <v>0.96</v>
      </c>
      <c r="AC252" s="26" t="s">
        <v>190</v>
      </c>
      <c r="AD252" s="19" t="s">
        <v>813</v>
      </c>
      <c r="AE252" s="19" t="s">
        <v>885</v>
      </c>
    </row>
    <row r="253" spans="1:31" ht="90" customHeight="1">
      <c r="A253" s="19">
        <v>249</v>
      </c>
      <c r="B253" s="19">
        <v>2024</v>
      </c>
      <c r="C253" s="19" t="s">
        <v>895</v>
      </c>
      <c r="D253" s="19" t="s">
        <v>40</v>
      </c>
      <c r="E253" s="21" t="s">
        <v>41</v>
      </c>
      <c r="F253" s="20" t="s">
        <v>42</v>
      </c>
      <c r="G253" s="19" t="s">
        <v>809</v>
      </c>
      <c r="H253" s="19" t="s">
        <v>885</v>
      </c>
      <c r="I253" s="19" t="s">
        <v>886</v>
      </c>
      <c r="J253" s="19" t="s">
        <v>896</v>
      </c>
      <c r="K253" s="28" t="s">
        <v>139</v>
      </c>
      <c r="L253" s="26">
        <v>600</v>
      </c>
      <c r="M253" s="19" t="s">
        <v>128</v>
      </c>
      <c r="N253" s="19" t="s">
        <v>200</v>
      </c>
      <c r="O253" s="19" t="s">
        <v>201</v>
      </c>
      <c r="P253" s="19" t="s">
        <v>131</v>
      </c>
      <c r="Q253" s="32">
        <v>25</v>
      </c>
      <c r="R253" s="32">
        <v>0</v>
      </c>
      <c r="S253" s="32">
        <v>0</v>
      </c>
      <c r="T253" s="32">
        <v>25</v>
      </c>
      <c r="U253" s="28" t="s">
        <v>90</v>
      </c>
      <c r="V253" s="59" t="s">
        <v>189</v>
      </c>
      <c r="W253" s="19" t="s">
        <v>896</v>
      </c>
      <c r="X253" s="41">
        <v>1</v>
      </c>
      <c r="Y253" s="41">
        <v>45</v>
      </c>
      <c r="Z253" s="41">
        <v>225</v>
      </c>
      <c r="AA253" s="26">
        <v>22</v>
      </c>
      <c r="AB253" s="42">
        <v>0.96</v>
      </c>
      <c r="AC253" s="28" t="s">
        <v>53</v>
      </c>
      <c r="AD253" s="19" t="s">
        <v>813</v>
      </c>
      <c r="AE253" s="19" t="s">
        <v>885</v>
      </c>
    </row>
    <row r="254" spans="1:31" ht="90" customHeight="1">
      <c r="A254" s="19">
        <v>250</v>
      </c>
      <c r="B254" s="19">
        <v>2024</v>
      </c>
      <c r="C254" s="19" t="s">
        <v>897</v>
      </c>
      <c r="D254" s="19" t="s">
        <v>40</v>
      </c>
      <c r="E254" s="21" t="s">
        <v>41</v>
      </c>
      <c r="F254" s="20" t="s">
        <v>42</v>
      </c>
      <c r="G254" s="19" t="s">
        <v>809</v>
      </c>
      <c r="H254" s="19" t="s">
        <v>885</v>
      </c>
      <c r="I254" s="19" t="s">
        <v>886</v>
      </c>
      <c r="J254" s="19" t="s">
        <v>898</v>
      </c>
      <c r="K254" s="28" t="s">
        <v>193</v>
      </c>
      <c r="L254" s="26">
        <v>500</v>
      </c>
      <c r="M254" s="19" t="s">
        <v>128</v>
      </c>
      <c r="N254" s="19" t="s">
        <v>129</v>
      </c>
      <c r="O254" s="19" t="s">
        <v>194</v>
      </c>
      <c r="P254" s="19" t="s">
        <v>131</v>
      </c>
      <c r="Q254" s="32">
        <v>35</v>
      </c>
      <c r="R254" s="32">
        <v>35</v>
      </c>
      <c r="S254" s="32">
        <v>0</v>
      </c>
      <c r="T254" s="32">
        <v>0</v>
      </c>
      <c r="U254" s="28" t="s">
        <v>90</v>
      </c>
      <c r="V254" s="59" t="s">
        <v>189</v>
      </c>
      <c r="W254" s="19" t="s">
        <v>898</v>
      </c>
      <c r="X254" s="41">
        <v>1</v>
      </c>
      <c r="Y254" s="41">
        <v>45</v>
      </c>
      <c r="Z254" s="41">
        <v>225</v>
      </c>
      <c r="AA254" s="26">
        <v>22</v>
      </c>
      <c r="AB254" s="42">
        <v>0.96</v>
      </c>
      <c r="AC254" s="26" t="s">
        <v>207</v>
      </c>
      <c r="AD254" s="19" t="s">
        <v>813</v>
      </c>
      <c r="AE254" s="19" t="s">
        <v>885</v>
      </c>
    </row>
    <row r="255" spans="1:31" ht="90" customHeight="1">
      <c r="A255" s="19">
        <v>251</v>
      </c>
      <c r="B255" s="19">
        <v>2024</v>
      </c>
      <c r="C255" s="19" t="s">
        <v>899</v>
      </c>
      <c r="D255" s="19" t="s">
        <v>40</v>
      </c>
      <c r="E255" s="21" t="s">
        <v>41</v>
      </c>
      <c r="F255" s="19" t="s">
        <v>42</v>
      </c>
      <c r="G255" s="19" t="s">
        <v>809</v>
      </c>
      <c r="H255" s="19" t="s">
        <v>900</v>
      </c>
      <c r="I255" s="19" t="s">
        <v>45</v>
      </c>
      <c r="J255" s="19" t="s">
        <v>901</v>
      </c>
      <c r="K255" s="28" t="s">
        <v>139</v>
      </c>
      <c r="L255" s="26">
        <v>1200</v>
      </c>
      <c r="M255" s="20" t="s">
        <v>48</v>
      </c>
      <c r="N255" s="19" t="s">
        <v>150</v>
      </c>
      <c r="O255" s="19" t="s">
        <v>246</v>
      </c>
      <c r="P255" s="19" t="s">
        <v>131</v>
      </c>
      <c r="Q255" s="32">
        <v>18</v>
      </c>
      <c r="R255" s="32">
        <v>18</v>
      </c>
      <c r="S255" s="32">
        <v>0</v>
      </c>
      <c r="T255" s="32">
        <v>0</v>
      </c>
      <c r="U255" s="28" t="s">
        <v>90</v>
      </c>
      <c r="V255" s="59" t="s">
        <v>189</v>
      </c>
      <c r="W255" s="19" t="s">
        <v>901</v>
      </c>
      <c r="X255" s="41">
        <v>1</v>
      </c>
      <c r="Y255" s="26">
        <v>430</v>
      </c>
      <c r="Z255" s="26">
        <v>1522</v>
      </c>
      <c r="AA255" s="26">
        <v>355</v>
      </c>
      <c r="AB255" s="42">
        <v>0.96</v>
      </c>
      <c r="AC255" s="19" t="s">
        <v>53</v>
      </c>
      <c r="AD255" s="19" t="s">
        <v>813</v>
      </c>
      <c r="AE255" s="19" t="s">
        <v>900</v>
      </c>
    </row>
    <row r="256" spans="1:31" ht="90" customHeight="1">
      <c r="A256" s="19">
        <v>252</v>
      </c>
      <c r="B256" s="19">
        <v>2024</v>
      </c>
      <c r="C256" s="19" t="s">
        <v>902</v>
      </c>
      <c r="D256" s="19" t="s">
        <v>40</v>
      </c>
      <c r="E256" s="21" t="s">
        <v>41</v>
      </c>
      <c r="F256" s="19" t="s">
        <v>42</v>
      </c>
      <c r="G256" s="19" t="s">
        <v>809</v>
      </c>
      <c r="H256" s="19" t="s">
        <v>900</v>
      </c>
      <c r="I256" s="19" t="s">
        <v>45</v>
      </c>
      <c r="J256" s="28" t="s">
        <v>903</v>
      </c>
      <c r="K256" s="28" t="s">
        <v>127</v>
      </c>
      <c r="L256" s="26">
        <v>500</v>
      </c>
      <c r="M256" s="19" t="s">
        <v>128</v>
      </c>
      <c r="N256" s="19" t="s">
        <v>200</v>
      </c>
      <c r="O256" s="19" t="s">
        <v>201</v>
      </c>
      <c r="P256" s="19" t="s">
        <v>131</v>
      </c>
      <c r="Q256" s="32">
        <v>30</v>
      </c>
      <c r="R256" s="32">
        <v>0</v>
      </c>
      <c r="S256" s="32">
        <v>0</v>
      </c>
      <c r="T256" s="32">
        <v>30</v>
      </c>
      <c r="U256" s="28" t="s">
        <v>90</v>
      </c>
      <c r="V256" s="59" t="s">
        <v>189</v>
      </c>
      <c r="W256" s="28" t="s">
        <v>903</v>
      </c>
      <c r="X256" s="41">
        <v>1</v>
      </c>
      <c r="Y256" s="26">
        <v>430</v>
      </c>
      <c r="Z256" s="26">
        <v>1522</v>
      </c>
      <c r="AA256" s="26">
        <v>355</v>
      </c>
      <c r="AB256" s="42">
        <v>0.96</v>
      </c>
      <c r="AC256" s="28" t="s">
        <v>53</v>
      </c>
      <c r="AD256" s="19" t="s">
        <v>813</v>
      </c>
      <c r="AE256" s="19" t="s">
        <v>900</v>
      </c>
    </row>
    <row r="257" spans="1:31" ht="90" customHeight="1">
      <c r="A257" s="19">
        <v>253</v>
      </c>
      <c r="B257" s="19">
        <v>2024</v>
      </c>
      <c r="C257" s="19" t="s">
        <v>904</v>
      </c>
      <c r="D257" s="19" t="s">
        <v>40</v>
      </c>
      <c r="E257" s="21" t="s">
        <v>41</v>
      </c>
      <c r="F257" s="19" t="s">
        <v>42</v>
      </c>
      <c r="G257" s="19" t="s">
        <v>809</v>
      </c>
      <c r="H257" s="19" t="s">
        <v>900</v>
      </c>
      <c r="I257" s="19" t="s">
        <v>45</v>
      </c>
      <c r="J257" s="28" t="s">
        <v>905</v>
      </c>
      <c r="K257" s="28" t="s">
        <v>127</v>
      </c>
      <c r="L257" s="26">
        <v>280</v>
      </c>
      <c r="M257" s="19" t="s">
        <v>128</v>
      </c>
      <c r="N257" s="19" t="s">
        <v>200</v>
      </c>
      <c r="O257" s="19" t="s">
        <v>201</v>
      </c>
      <c r="P257" s="19" t="s">
        <v>131</v>
      </c>
      <c r="Q257" s="32">
        <v>30</v>
      </c>
      <c r="R257" s="32">
        <v>0</v>
      </c>
      <c r="S257" s="32">
        <v>0</v>
      </c>
      <c r="T257" s="32">
        <v>30</v>
      </c>
      <c r="U257" s="28" t="s">
        <v>90</v>
      </c>
      <c r="V257" s="59" t="s">
        <v>189</v>
      </c>
      <c r="W257" s="28" t="s">
        <v>903</v>
      </c>
      <c r="X257" s="41">
        <v>1</v>
      </c>
      <c r="Y257" s="26">
        <v>430</v>
      </c>
      <c r="Z257" s="26">
        <v>1522</v>
      </c>
      <c r="AA257" s="26">
        <v>355</v>
      </c>
      <c r="AB257" s="42">
        <v>0.96</v>
      </c>
      <c r="AC257" s="28" t="s">
        <v>53</v>
      </c>
      <c r="AD257" s="19" t="s">
        <v>813</v>
      </c>
      <c r="AE257" s="19" t="s">
        <v>900</v>
      </c>
    </row>
    <row r="258" spans="1:31" ht="90" customHeight="1">
      <c r="A258" s="19">
        <v>254</v>
      </c>
      <c r="B258" s="19">
        <v>2024</v>
      </c>
      <c r="C258" s="19" t="s">
        <v>906</v>
      </c>
      <c r="D258" s="19" t="s">
        <v>40</v>
      </c>
      <c r="E258" s="21" t="s">
        <v>41</v>
      </c>
      <c r="F258" s="20" t="s">
        <v>42</v>
      </c>
      <c r="G258" s="19" t="s">
        <v>809</v>
      </c>
      <c r="H258" s="19" t="s">
        <v>900</v>
      </c>
      <c r="I258" s="19" t="s">
        <v>45</v>
      </c>
      <c r="J258" s="19" t="s">
        <v>907</v>
      </c>
      <c r="K258" s="28" t="s">
        <v>193</v>
      </c>
      <c r="L258" s="26">
        <v>500</v>
      </c>
      <c r="M258" s="19" t="s">
        <v>128</v>
      </c>
      <c r="N258" s="19" t="s">
        <v>129</v>
      </c>
      <c r="O258" s="19" t="s">
        <v>194</v>
      </c>
      <c r="P258" s="19" t="s">
        <v>131</v>
      </c>
      <c r="Q258" s="32">
        <v>30</v>
      </c>
      <c r="R258" s="32">
        <v>30</v>
      </c>
      <c r="S258" s="32">
        <v>0</v>
      </c>
      <c r="T258" s="32">
        <v>0</v>
      </c>
      <c r="U258" s="28" t="s">
        <v>90</v>
      </c>
      <c r="V258" s="22" t="s">
        <v>908</v>
      </c>
      <c r="W258" s="19" t="s">
        <v>907</v>
      </c>
      <c r="X258" s="41">
        <v>1</v>
      </c>
      <c r="Y258" s="26">
        <v>430</v>
      </c>
      <c r="Z258" s="26">
        <v>1522</v>
      </c>
      <c r="AA258" s="26">
        <v>355</v>
      </c>
      <c r="AB258" s="42">
        <v>0.96</v>
      </c>
      <c r="AC258" s="26" t="s">
        <v>207</v>
      </c>
      <c r="AD258" s="19" t="s">
        <v>813</v>
      </c>
      <c r="AE258" s="19" t="s">
        <v>900</v>
      </c>
    </row>
    <row r="259" spans="1:31" ht="90" customHeight="1">
      <c r="A259" s="19">
        <v>255</v>
      </c>
      <c r="B259" s="19">
        <v>2024</v>
      </c>
      <c r="C259" s="19" t="s">
        <v>909</v>
      </c>
      <c r="D259" s="19" t="s">
        <v>40</v>
      </c>
      <c r="E259" s="21" t="s">
        <v>41</v>
      </c>
      <c r="F259" s="20" t="s">
        <v>42</v>
      </c>
      <c r="G259" s="19" t="s">
        <v>809</v>
      </c>
      <c r="H259" s="19" t="s">
        <v>900</v>
      </c>
      <c r="I259" s="19" t="s">
        <v>45</v>
      </c>
      <c r="J259" s="19" t="s">
        <v>910</v>
      </c>
      <c r="K259" s="28" t="s">
        <v>139</v>
      </c>
      <c r="L259" s="26">
        <v>2200</v>
      </c>
      <c r="M259" s="19" t="s">
        <v>128</v>
      </c>
      <c r="N259" s="19" t="s">
        <v>129</v>
      </c>
      <c r="O259" s="19" t="s">
        <v>130</v>
      </c>
      <c r="P259" s="19" t="s">
        <v>131</v>
      </c>
      <c r="Q259" s="32">
        <v>100</v>
      </c>
      <c r="R259" s="32">
        <v>100</v>
      </c>
      <c r="S259" s="32">
        <v>0</v>
      </c>
      <c r="T259" s="32">
        <v>0</v>
      </c>
      <c r="U259" s="28" t="s">
        <v>90</v>
      </c>
      <c r="V259" s="59" t="s">
        <v>189</v>
      </c>
      <c r="W259" s="19" t="s">
        <v>910</v>
      </c>
      <c r="X259" s="41">
        <v>1</v>
      </c>
      <c r="Y259" s="26">
        <v>430</v>
      </c>
      <c r="Z259" s="26">
        <v>1522</v>
      </c>
      <c r="AA259" s="26">
        <v>355</v>
      </c>
      <c r="AB259" s="42">
        <v>0.96</v>
      </c>
      <c r="AC259" s="26" t="s">
        <v>190</v>
      </c>
      <c r="AD259" s="19" t="s">
        <v>813</v>
      </c>
      <c r="AE259" s="19" t="s">
        <v>900</v>
      </c>
    </row>
    <row r="260" spans="1:31" ht="90" customHeight="1">
      <c r="A260" s="19">
        <v>256</v>
      </c>
      <c r="B260" s="19">
        <v>2024</v>
      </c>
      <c r="C260" s="19" t="s">
        <v>911</v>
      </c>
      <c r="D260" s="19" t="s">
        <v>40</v>
      </c>
      <c r="E260" s="21" t="s">
        <v>41</v>
      </c>
      <c r="F260" s="19" t="s">
        <v>42</v>
      </c>
      <c r="G260" s="19" t="s">
        <v>809</v>
      </c>
      <c r="H260" s="19" t="s">
        <v>822</v>
      </c>
      <c r="I260" s="19" t="s">
        <v>45</v>
      </c>
      <c r="J260" s="28" t="s">
        <v>912</v>
      </c>
      <c r="K260" s="28" t="s">
        <v>193</v>
      </c>
      <c r="L260" s="26">
        <v>600</v>
      </c>
      <c r="M260" s="20" t="s">
        <v>128</v>
      </c>
      <c r="N260" s="19" t="s">
        <v>129</v>
      </c>
      <c r="O260" s="19" t="s">
        <v>194</v>
      </c>
      <c r="P260" s="19" t="s">
        <v>131</v>
      </c>
      <c r="Q260" s="32">
        <v>50</v>
      </c>
      <c r="R260" s="32">
        <v>50</v>
      </c>
      <c r="S260" s="32">
        <v>0</v>
      </c>
      <c r="T260" s="32">
        <v>0</v>
      </c>
      <c r="U260" s="28" t="s">
        <v>90</v>
      </c>
      <c r="V260" s="59" t="s">
        <v>189</v>
      </c>
      <c r="W260" s="28" t="s">
        <v>912</v>
      </c>
      <c r="X260" s="28">
        <v>1</v>
      </c>
      <c r="Y260" s="20">
        <v>137</v>
      </c>
      <c r="Z260" s="20">
        <v>651</v>
      </c>
      <c r="AA260" s="20">
        <v>65</v>
      </c>
      <c r="AB260" s="42">
        <v>0.96</v>
      </c>
      <c r="AC260" s="19" t="s">
        <v>53</v>
      </c>
      <c r="AD260" s="19" t="s">
        <v>813</v>
      </c>
      <c r="AE260" s="19" t="s">
        <v>822</v>
      </c>
    </row>
    <row r="261" spans="1:31" ht="90" customHeight="1">
      <c r="A261" s="19">
        <v>257</v>
      </c>
      <c r="B261" s="19">
        <v>2024</v>
      </c>
      <c r="C261" s="19" t="s">
        <v>913</v>
      </c>
      <c r="D261" s="19" t="s">
        <v>40</v>
      </c>
      <c r="E261" s="21" t="s">
        <v>41</v>
      </c>
      <c r="F261" s="19" t="s">
        <v>42</v>
      </c>
      <c r="G261" s="19" t="s">
        <v>809</v>
      </c>
      <c r="H261" s="19" t="s">
        <v>872</v>
      </c>
      <c r="I261" s="19" t="s">
        <v>99</v>
      </c>
      <c r="J261" s="19" t="s">
        <v>914</v>
      </c>
      <c r="K261" s="28" t="s">
        <v>139</v>
      </c>
      <c r="L261" s="26">
        <v>700</v>
      </c>
      <c r="M261" s="19" t="s">
        <v>128</v>
      </c>
      <c r="N261" s="19" t="s">
        <v>129</v>
      </c>
      <c r="O261" s="19" t="s">
        <v>194</v>
      </c>
      <c r="P261" s="19" t="s">
        <v>131</v>
      </c>
      <c r="Q261" s="32">
        <v>200</v>
      </c>
      <c r="R261" s="32">
        <v>200</v>
      </c>
      <c r="S261" s="32">
        <v>0</v>
      </c>
      <c r="T261" s="32">
        <v>0</v>
      </c>
      <c r="U261" s="28" t="s">
        <v>90</v>
      </c>
      <c r="V261" s="59" t="s">
        <v>189</v>
      </c>
      <c r="W261" s="19" t="s">
        <v>914</v>
      </c>
      <c r="X261" s="19">
        <v>1</v>
      </c>
      <c r="Y261" s="19">
        <v>528</v>
      </c>
      <c r="Z261" s="19">
        <v>1989</v>
      </c>
      <c r="AA261" s="19">
        <v>356</v>
      </c>
      <c r="AB261" s="42">
        <v>0.96</v>
      </c>
      <c r="AC261" s="28" t="s">
        <v>53</v>
      </c>
      <c r="AD261" s="19" t="s">
        <v>813</v>
      </c>
      <c r="AE261" s="19" t="s">
        <v>872</v>
      </c>
    </row>
    <row r="262" spans="1:31" ht="90" customHeight="1">
      <c r="A262" s="19">
        <v>258</v>
      </c>
      <c r="B262" s="19">
        <v>2024</v>
      </c>
      <c r="C262" s="19" t="s">
        <v>915</v>
      </c>
      <c r="D262" s="19" t="s">
        <v>40</v>
      </c>
      <c r="E262" s="21" t="s">
        <v>41</v>
      </c>
      <c r="F262" s="19" t="s">
        <v>42</v>
      </c>
      <c r="G262" s="19" t="s">
        <v>916</v>
      </c>
      <c r="H262" s="19" t="s">
        <v>917</v>
      </c>
      <c r="I262" s="19" t="s">
        <v>45</v>
      </c>
      <c r="J262" s="19" t="s">
        <v>918</v>
      </c>
      <c r="K262" s="28" t="s">
        <v>139</v>
      </c>
      <c r="L262" s="27" t="s">
        <v>919</v>
      </c>
      <c r="M262" s="19" t="s">
        <v>128</v>
      </c>
      <c r="N262" s="19" t="s">
        <v>129</v>
      </c>
      <c r="O262" s="19" t="s">
        <v>130</v>
      </c>
      <c r="P262" s="19" t="s">
        <v>131</v>
      </c>
      <c r="Q262" s="32">
        <v>80</v>
      </c>
      <c r="R262" s="32">
        <v>80</v>
      </c>
      <c r="S262" s="32">
        <v>0</v>
      </c>
      <c r="T262" s="32">
        <v>0</v>
      </c>
      <c r="U262" s="28" t="s">
        <v>920</v>
      </c>
      <c r="V262" s="28" t="s">
        <v>921</v>
      </c>
      <c r="W262" s="41" t="s">
        <v>922</v>
      </c>
      <c r="X262" s="41">
        <v>1</v>
      </c>
      <c r="Y262" s="41">
        <v>120</v>
      </c>
      <c r="Z262" s="41">
        <v>385</v>
      </c>
      <c r="AA262" s="41">
        <v>97</v>
      </c>
      <c r="AB262" s="42">
        <v>0.96</v>
      </c>
      <c r="AC262" s="28" t="s">
        <v>190</v>
      </c>
      <c r="AD262" s="19" t="s">
        <v>923</v>
      </c>
      <c r="AE262" s="28" t="str">
        <f>H262</f>
        <v>高峰村</v>
      </c>
    </row>
    <row r="263" spans="1:31" ht="90" customHeight="1">
      <c r="A263" s="19">
        <v>259</v>
      </c>
      <c r="B263" s="19">
        <v>2024</v>
      </c>
      <c r="C263" s="19" t="s">
        <v>924</v>
      </c>
      <c r="D263" s="19" t="s">
        <v>40</v>
      </c>
      <c r="E263" s="21" t="s">
        <v>41</v>
      </c>
      <c r="F263" s="19" t="s">
        <v>42</v>
      </c>
      <c r="G263" s="19" t="s">
        <v>916</v>
      </c>
      <c r="H263" s="19" t="s">
        <v>925</v>
      </c>
      <c r="I263" s="19" t="s">
        <v>45</v>
      </c>
      <c r="J263" s="19" t="s">
        <v>926</v>
      </c>
      <c r="K263" s="28" t="s">
        <v>139</v>
      </c>
      <c r="L263" s="27" t="s">
        <v>927</v>
      </c>
      <c r="M263" s="20" t="s">
        <v>128</v>
      </c>
      <c r="N263" s="19" t="s">
        <v>129</v>
      </c>
      <c r="O263" s="19" t="s">
        <v>130</v>
      </c>
      <c r="P263" s="19" t="s">
        <v>131</v>
      </c>
      <c r="Q263" s="32">
        <v>30</v>
      </c>
      <c r="R263" s="32">
        <v>30</v>
      </c>
      <c r="S263" s="32">
        <v>0</v>
      </c>
      <c r="T263" s="32">
        <v>0</v>
      </c>
      <c r="U263" s="28" t="s">
        <v>920</v>
      </c>
      <c r="V263" s="28" t="s">
        <v>928</v>
      </c>
      <c r="W263" s="28" t="str">
        <f>J263</f>
        <v>道路硬化450米（宽3.5米），排水沟建设</v>
      </c>
      <c r="X263" s="20">
        <v>1</v>
      </c>
      <c r="Y263" s="20">
        <v>24</v>
      </c>
      <c r="Z263" s="20">
        <v>98</v>
      </c>
      <c r="AA263" s="20">
        <v>23</v>
      </c>
      <c r="AB263" s="42">
        <v>0.96</v>
      </c>
      <c r="AC263" s="28" t="s">
        <v>190</v>
      </c>
      <c r="AD263" s="19" t="s">
        <v>923</v>
      </c>
      <c r="AE263" s="20" t="s">
        <v>925</v>
      </c>
    </row>
    <row r="264" spans="1:31" ht="90" customHeight="1">
      <c r="A264" s="19">
        <v>260</v>
      </c>
      <c r="B264" s="19">
        <v>2024</v>
      </c>
      <c r="C264" s="19" t="s">
        <v>929</v>
      </c>
      <c r="D264" s="19" t="s">
        <v>40</v>
      </c>
      <c r="E264" s="21" t="s">
        <v>41</v>
      </c>
      <c r="F264" s="19" t="s">
        <v>42</v>
      </c>
      <c r="G264" s="19" t="s">
        <v>916</v>
      </c>
      <c r="H264" s="19" t="s">
        <v>925</v>
      </c>
      <c r="I264" s="19" t="s">
        <v>45</v>
      </c>
      <c r="J264" s="28" t="s">
        <v>930</v>
      </c>
      <c r="K264" s="28" t="s">
        <v>127</v>
      </c>
      <c r="L264" s="27" t="s">
        <v>931</v>
      </c>
      <c r="M264" s="20" t="s">
        <v>48</v>
      </c>
      <c r="N264" s="19" t="s">
        <v>88</v>
      </c>
      <c r="O264" s="19" t="s">
        <v>146</v>
      </c>
      <c r="P264" s="19" t="s">
        <v>51</v>
      </c>
      <c r="Q264" s="32">
        <v>40</v>
      </c>
      <c r="R264" s="32">
        <v>40</v>
      </c>
      <c r="S264" s="32">
        <v>0</v>
      </c>
      <c r="T264" s="32">
        <v>0</v>
      </c>
      <c r="U264" s="28" t="s">
        <v>90</v>
      </c>
      <c r="V264" s="28" t="s">
        <v>932</v>
      </c>
      <c r="W264" s="28" t="s">
        <v>930</v>
      </c>
      <c r="X264" s="28">
        <v>1</v>
      </c>
      <c r="Y264" s="20">
        <v>25</v>
      </c>
      <c r="Z264" s="20">
        <v>75</v>
      </c>
      <c r="AA264" s="20">
        <v>12</v>
      </c>
      <c r="AB264" s="42">
        <v>0.96</v>
      </c>
      <c r="AC264" s="19" t="s">
        <v>53</v>
      </c>
      <c r="AD264" s="19" t="s">
        <v>923</v>
      </c>
      <c r="AE264" s="28" t="str">
        <f aca="true" t="shared" si="5" ref="AE264:AE276">H264</f>
        <v>黄竹头村</v>
      </c>
    </row>
    <row r="265" spans="1:31" ht="90" customHeight="1">
      <c r="A265" s="19">
        <v>261</v>
      </c>
      <c r="B265" s="19">
        <v>2024</v>
      </c>
      <c r="C265" s="19" t="s">
        <v>933</v>
      </c>
      <c r="D265" s="19" t="s">
        <v>40</v>
      </c>
      <c r="E265" s="21" t="s">
        <v>41</v>
      </c>
      <c r="F265" s="19" t="s">
        <v>42</v>
      </c>
      <c r="G265" s="19" t="s">
        <v>916</v>
      </c>
      <c r="H265" s="19" t="s">
        <v>925</v>
      </c>
      <c r="I265" s="19" t="s">
        <v>137</v>
      </c>
      <c r="J265" s="28" t="s">
        <v>934</v>
      </c>
      <c r="K265" s="28" t="s">
        <v>127</v>
      </c>
      <c r="L265" s="27" t="s">
        <v>326</v>
      </c>
      <c r="M265" s="20" t="s">
        <v>48</v>
      </c>
      <c r="N265" s="19" t="s">
        <v>150</v>
      </c>
      <c r="O265" s="19" t="s">
        <v>151</v>
      </c>
      <c r="P265" s="19" t="s">
        <v>51</v>
      </c>
      <c r="Q265" s="32">
        <v>50</v>
      </c>
      <c r="R265" s="32">
        <v>50</v>
      </c>
      <c r="S265" s="32">
        <v>0</v>
      </c>
      <c r="T265" s="32">
        <v>0</v>
      </c>
      <c r="U265" s="28" t="s">
        <v>90</v>
      </c>
      <c r="V265" s="28" t="s">
        <v>935</v>
      </c>
      <c r="W265" s="28" t="s">
        <v>936</v>
      </c>
      <c r="X265" s="28">
        <v>4</v>
      </c>
      <c r="Y265" s="20">
        <v>120</v>
      </c>
      <c r="Z265" s="20">
        <v>380</v>
      </c>
      <c r="AA265" s="20">
        <v>15</v>
      </c>
      <c r="AB265" s="42">
        <v>0.96</v>
      </c>
      <c r="AC265" s="19" t="s">
        <v>53</v>
      </c>
      <c r="AD265" s="19" t="s">
        <v>923</v>
      </c>
      <c r="AE265" s="28" t="str">
        <f t="shared" si="5"/>
        <v>黄竹头村</v>
      </c>
    </row>
    <row r="266" spans="1:31" ht="90" customHeight="1">
      <c r="A266" s="19">
        <v>262</v>
      </c>
      <c r="B266" s="19">
        <v>2024</v>
      </c>
      <c r="C266" s="19" t="s">
        <v>937</v>
      </c>
      <c r="D266" s="20" t="s">
        <v>40</v>
      </c>
      <c r="E266" s="21" t="s">
        <v>41</v>
      </c>
      <c r="F266" s="26" t="s">
        <v>42</v>
      </c>
      <c r="G266" s="26" t="s">
        <v>916</v>
      </c>
      <c r="H266" s="19" t="s">
        <v>938</v>
      </c>
      <c r="I266" s="26" t="s">
        <v>99</v>
      </c>
      <c r="J266" s="19" t="s">
        <v>939</v>
      </c>
      <c r="K266" s="26" t="s">
        <v>139</v>
      </c>
      <c r="L266" s="26">
        <v>18</v>
      </c>
      <c r="M266" s="19" t="s">
        <v>128</v>
      </c>
      <c r="N266" s="19" t="s">
        <v>129</v>
      </c>
      <c r="O266" s="19" t="s">
        <v>130</v>
      </c>
      <c r="P266" s="19" t="s">
        <v>131</v>
      </c>
      <c r="Q266" s="32">
        <v>130</v>
      </c>
      <c r="R266" s="32">
        <v>130</v>
      </c>
      <c r="S266" s="32">
        <v>0</v>
      </c>
      <c r="T266" s="32">
        <v>0</v>
      </c>
      <c r="U266" s="28" t="s">
        <v>90</v>
      </c>
      <c r="V266" s="20" t="s">
        <v>940</v>
      </c>
      <c r="W266" s="28" t="s">
        <v>941</v>
      </c>
      <c r="X266" s="28">
        <v>1</v>
      </c>
      <c r="Y266" s="41">
        <v>39</v>
      </c>
      <c r="Z266" s="41">
        <v>135</v>
      </c>
      <c r="AA266" s="41">
        <v>21</v>
      </c>
      <c r="AB266" s="42">
        <v>0.96</v>
      </c>
      <c r="AC266" s="28" t="s">
        <v>190</v>
      </c>
      <c r="AD266" s="19" t="s">
        <v>923</v>
      </c>
      <c r="AE266" s="28" t="str">
        <f t="shared" si="5"/>
        <v>鹅形村</v>
      </c>
    </row>
    <row r="267" spans="1:31" ht="90" customHeight="1">
      <c r="A267" s="19">
        <v>263</v>
      </c>
      <c r="B267" s="19">
        <v>2024</v>
      </c>
      <c r="C267" s="19" t="s">
        <v>942</v>
      </c>
      <c r="D267" s="19" t="s">
        <v>40</v>
      </c>
      <c r="E267" s="21" t="s">
        <v>41</v>
      </c>
      <c r="F267" s="19" t="s">
        <v>42</v>
      </c>
      <c r="G267" s="19" t="s">
        <v>916</v>
      </c>
      <c r="H267" s="19" t="s">
        <v>938</v>
      </c>
      <c r="I267" s="19" t="s">
        <v>99</v>
      </c>
      <c r="J267" s="19" t="s">
        <v>943</v>
      </c>
      <c r="K267" s="19" t="s">
        <v>139</v>
      </c>
      <c r="L267" s="19">
        <v>50</v>
      </c>
      <c r="M267" s="20" t="s">
        <v>48</v>
      </c>
      <c r="N267" s="19" t="s">
        <v>150</v>
      </c>
      <c r="O267" s="19" t="s">
        <v>151</v>
      </c>
      <c r="P267" s="19" t="s">
        <v>51</v>
      </c>
      <c r="Q267" s="32">
        <v>42</v>
      </c>
      <c r="R267" s="32">
        <v>42</v>
      </c>
      <c r="S267" s="32">
        <v>0</v>
      </c>
      <c r="T267" s="32">
        <v>0</v>
      </c>
      <c r="U267" s="28" t="s">
        <v>90</v>
      </c>
      <c r="V267" s="28" t="s">
        <v>944</v>
      </c>
      <c r="W267" s="19" t="s">
        <v>943</v>
      </c>
      <c r="X267" s="28">
        <v>1</v>
      </c>
      <c r="Y267" s="28">
        <v>31</v>
      </c>
      <c r="Z267" s="28">
        <v>143</v>
      </c>
      <c r="AA267" s="19">
        <v>16</v>
      </c>
      <c r="AB267" s="42">
        <v>0.96</v>
      </c>
      <c r="AC267" s="19" t="s">
        <v>53</v>
      </c>
      <c r="AD267" s="19" t="s">
        <v>923</v>
      </c>
      <c r="AE267" s="28" t="str">
        <f t="shared" si="5"/>
        <v>鹅形村</v>
      </c>
    </row>
    <row r="268" spans="1:31" ht="90" customHeight="1">
      <c r="A268" s="19">
        <v>264</v>
      </c>
      <c r="B268" s="19">
        <v>2024</v>
      </c>
      <c r="C268" s="19" t="s">
        <v>945</v>
      </c>
      <c r="D268" s="19" t="s">
        <v>40</v>
      </c>
      <c r="E268" s="21" t="s">
        <v>41</v>
      </c>
      <c r="F268" s="19" t="s">
        <v>42</v>
      </c>
      <c r="G268" s="19" t="s">
        <v>916</v>
      </c>
      <c r="H268" s="19" t="s">
        <v>938</v>
      </c>
      <c r="I268" s="19" t="s">
        <v>99</v>
      </c>
      <c r="J268" s="19" t="s">
        <v>946</v>
      </c>
      <c r="K268" s="19" t="s">
        <v>127</v>
      </c>
      <c r="L268" s="19">
        <v>140</v>
      </c>
      <c r="M268" s="20" t="s">
        <v>48</v>
      </c>
      <c r="N268" s="19" t="s">
        <v>150</v>
      </c>
      <c r="O268" s="19" t="s">
        <v>151</v>
      </c>
      <c r="P268" s="19" t="s">
        <v>51</v>
      </c>
      <c r="Q268" s="32">
        <v>30</v>
      </c>
      <c r="R268" s="32">
        <v>30</v>
      </c>
      <c r="S268" s="32">
        <v>0</v>
      </c>
      <c r="T268" s="32">
        <v>0</v>
      </c>
      <c r="U268" s="28" t="s">
        <v>90</v>
      </c>
      <c r="V268" s="28" t="s">
        <v>947</v>
      </c>
      <c r="W268" s="19" t="s">
        <v>948</v>
      </c>
      <c r="X268" s="28">
        <v>1</v>
      </c>
      <c r="Y268" s="28">
        <v>29</v>
      </c>
      <c r="Z268" s="28">
        <v>132</v>
      </c>
      <c r="AA268" s="19">
        <v>13</v>
      </c>
      <c r="AB268" s="42">
        <v>0.96</v>
      </c>
      <c r="AC268" s="19" t="s">
        <v>53</v>
      </c>
      <c r="AD268" s="19" t="s">
        <v>923</v>
      </c>
      <c r="AE268" s="28" t="str">
        <f t="shared" si="5"/>
        <v>鹅形村</v>
      </c>
    </row>
    <row r="269" spans="1:31" ht="90" customHeight="1">
      <c r="A269" s="19">
        <v>265</v>
      </c>
      <c r="B269" s="19">
        <v>2024</v>
      </c>
      <c r="C269" s="19" t="s">
        <v>949</v>
      </c>
      <c r="D269" s="26" t="s">
        <v>40</v>
      </c>
      <c r="E269" s="21" t="s">
        <v>41</v>
      </c>
      <c r="F269" s="20" t="s">
        <v>42</v>
      </c>
      <c r="G269" s="20" t="s">
        <v>916</v>
      </c>
      <c r="H269" s="20" t="s">
        <v>950</v>
      </c>
      <c r="I269" s="20" t="s">
        <v>137</v>
      </c>
      <c r="J269" s="19" t="s">
        <v>951</v>
      </c>
      <c r="K269" s="28" t="s">
        <v>139</v>
      </c>
      <c r="L269" s="26">
        <v>600</v>
      </c>
      <c r="M269" s="19" t="s">
        <v>128</v>
      </c>
      <c r="N269" s="19" t="s">
        <v>129</v>
      </c>
      <c r="O269" s="20" t="s">
        <v>130</v>
      </c>
      <c r="P269" s="20" t="s">
        <v>131</v>
      </c>
      <c r="Q269" s="32">
        <v>30</v>
      </c>
      <c r="R269" s="32">
        <v>30</v>
      </c>
      <c r="S269" s="32">
        <v>0</v>
      </c>
      <c r="T269" s="32">
        <v>0</v>
      </c>
      <c r="U269" s="28" t="s">
        <v>90</v>
      </c>
      <c r="V269" s="20" t="s">
        <v>189</v>
      </c>
      <c r="W269" s="28" t="s">
        <v>951</v>
      </c>
      <c r="X269" s="41">
        <v>1</v>
      </c>
      <c r="Y269" s="41">
        <v>12</v>
      </c>
      <c r="Z269" s="41">
        <v>36</v>
      </c>
      <c r="AA269" s="41">
        <v>17</v>
      </c>
      <c r="AB269" s="42">
        <v>0.96</v>
      </c>
      <c r="AC269" s="20" t="s">
        <v>190</v>
      </c>
      <c r="AD269" s="19" t="s">
        <v>923</v>
      </c>
      <c r="AE269" s="28" t="str">
        <f t="shared" si="5"/>
        <v>黄沙坑村</v>
      </c>
    </row>
    <row r="270" spans="1:31" ht="90" customHeight="1">
      <c r="A270" s="19">
        <v>266</v>
      </c>
      <c r="B270" s="19">
        <v>2024</v>
      </c>
      <c r="C270" s="19" t="s">
        <v>952</v>
      </c>
      <c r="D270" s="28" t="s">
        <v>224</v>
      </c>
      <c r="E270" s="21" t="s">
        <v>41</v>
      </c>
      <c r="F270" s="19" t="s">
        <v>42</v>
      </c>
      <c r="G270" s="19" t="s">
        <v>916</v>
      </c>
      <c r="H270" s="19" t="s">
        <v>950</v>
      </c>
      <c r="I270" s="19" t="s">
        <v>137</v>
      </c>
      <c r="J270" s="28" t="s">
        <v>953</v>
      </c>
      <c r="K270" s="28" t="s">
        <v>139</v>
      </c>
      <c r="L270" s="19">
        <v>1500</v>
      </c>
      <c r="M270" s="20" t="s">
        <v>128</v>
      </c>
      <c r="N270" s="19" t="s">
        <v>129</v>
      </c>
      <c r="O270" s="28" t="s">
        <v>130</v>
      </c>
      <c r="P270" s="19" t="s">
        <v>51</v>
      </c>
      <c r="Q270" s="32">
        <v>60</v>
      </c>
      <c r="R270" s="32">
        <v>60</v>
      </c>
      <c r="S270" s="32">
        <v>0</v>
      </c>
      <c r="T270" s="32">
        <v>0</v>
      </c>
      <c r="U270" s="28" t="s">
        <v>90</v>
      </c>
      <c r="V270" s="28" t="s">
        <v>954</v>
      </c>
      <c r="W270" s="28" t="s">
        <v>953</v>
      </c>
      <c r="X270" s="28">
        <v>1</v>
      </c>
      <c r="Y270" s="28">
        <v>35</v>
      </c>
      <c r="Z270" s="28">
        <v>156</v>
      </c>
      <c r="AA270" s="19">
        <v>7</v>
      </c>
      <c r="AB270" s="42">
        <v>0.96</v>
      </c>
      <c r="AC270" s="19" t="s">
        <v>190</v>
      </c>
      <c r="AD270" s="19" t="s">
        <v>923</v>
      </c>
      <c r="AE270" s="28" t="str">
        <f t="shared" si="5"/>
        <v>黄沙坑村</v>
      </c>
    </row>
    <row r="271" spans="1:31" ht="90" customHeight="1">
      <c r="A271" s="19">
        <v>267</v>
      </c>
      <c r="B271" s="19">
        <v>2024</v>
      </c>
      <c r="C271" s="19" t="s">
        <v>955</v>
      </c>
      <c r="D271" s="19" t="s">
        <v>40</v>
      </c>
      <c r="E271" s="21" t="s">
        <v>41</v>
      </c>
      <c r="F271" s="19" t="s">
        <v>42</v>
      </c>
      <c r="G271" s="19" t="s">
        <v>916</v>
      </c>
      <c r="H271" s="19" t="s">
        <v>950</v>
      </c>
      <c r="I271" s="19" t="s">
        <v>45</v>
      </c>
      <c r="J271" s="28" t="s">
        <v>956</v>
      </c>
      <c r="K271" s="28" t="s">
        <v>87</v>
      </c>
      <c r="L271" s="27" t="s">
        <v>957</v>
      </c>
      <c r="M271" s="20" t="s">
        <v>48</v>
      </c>
      <c r="N271" s="19" t="s">
        <v>88</v>
      </c>
      <c r="O271" s="19" t="s">
        <v>146</v>
      </c>
      <c r="P271" s="19" t="s">
        <v>51</v>
      </c>
      <c r="Q271" s="32">
        <v>55</v>
      </c>
      <c r="R271" s="32">
        <v>55</v>
      </c>
      <c r="S271" s="32">
        <v>0</v>
      </c>
      <c r="T271" s="32">
        <v>0</v>
      </c>
      <c r="U271" s="28" t="s">
        <v>90</v>
      </c>
      <c r="V271" s="28" t="s">
        <v>958</v>
      </c>
      <c r="W271" s="28" t="s">
        <v>956</v>
      </c>
      <c r="X271" s="28">
        <v>1</v>
      </c>
      <c r="Y271" s="20">
        <v>25</v>
      </c>
      <c r="Z271" s="20">
        <v>75</v>
      </c>
      <c r="AA271" s="20">
        <v>12</v>
      </c>
      <c r="AB271" s="42">
        <v>0.96</v>
      </c>
      <c r="AC271" s="19" t="s">
        <v>53</v>
      </c>
      <c r="AD271" s="19" t="s">
        <v>923</v>
      </c>
      <c r="AE271" s="28" t="str">
        <f t="shared" si="5"/>
        <v>黄沙坑村</v>
      </c>
    </row>
    <row r="272" spans="1:31" ht="90" customHeight="1">
      <c r="A272" s="19">
        <v>268</v>
      </c>
      <c r="B272" s="19">
        <v>2024</v>
      </c>
      <c r="C272" s="19" t="s">
        <v>959</v>
      </c>
      <c r="D272" s="20" t="s">
        <v>40</v>
      </c>
      <c r="E272" s="21" t="s">
        <v>41</v>
      </c>
      <c r="F272" s="26" t="s">
        <v>42</v>
      </c>
      <c r="G272" s="19" t="s">
        <v>916</v>
      </c>
      <c r="H272" s="19" t="s">
        <v>960</v>
      </c>
      <c r="I272" s="26" t="s">
        <v>99</v>
      </c>
      <c r="J272" s="19" t="s">
        <v>961</v>
      </c>
      <c r="K272" s="26" t="s">
        <v>139</v>
      </c>
      <c r="L272" s="26">
        <v>1000</v>
      </c>
      <c r="M272" s="20" t="s">
        <v>128</v>
      </c>
      <c r="N272" s="19" t="s">
        <v>129</v>
      </c>
      <c r="O272" s="19" t="s">
        <v>130</v>
      </c>
      <c r="P272" s="19" t="s">
        <v>131</v>
      </c>
      <c r="Q272" s="32">
        <v>52.5</v>
      </c>
      <c r="R272" s="32">
        <v>52.5</v>
      </c>
      <c r="S272" s="32">
        <v>0</v>
      </c>
      <c r="T272" s="32">
        <v>0</v>
      </c>
      <c r="U272" s="28" t="s">
        <v>90</v>
      </c>
      <c r="V272" s="35" t="s">
        <v>962</v>
      </c>
      <c r="W272" s="35" t="s">
        <v>963</v>
      </c>
      <c r="X272" s="28">
        <v>1</v>
      </c>
      <c r="Y272" s="41">
        <v>15</v>
      </c>
      <c r="Z272" s="41">
        <v>60</v>
      </c>
      <c r="AA272" s="41">
        <v>5</v>
      </c>
      <c r="AB272" s="42">
        <v>0.96</v>
      </c>
      <c r="AC272" s="19" t="s">
        <v>190</v>
      </c>
      <c r="AD272" s="19" t="s">
        <v>923</v>
      </c>
      <c r="AE272" s="28" t="str">
        <f t="shared" si="5"/>
        <v>象形村</v>
      </c>
    </row>
    <row r="273" spans="1:31" ht="90" customHeight="1">
      <c r="A273" s="19">
        <v>269</v>
      </c>
      <c r="B273" s="19">
        <v>2024</v>
      </c>
      <c r="C273" s="27" t="s">
        <v>964</v>
      </c>
      <c r="D273" s="26" t="s">
        <v>224</v>
      </c>
      <c r="E273" s="21" t="s">
        <v>41</v>
      </c>
      <c r="F273" s="19" t="s">
        <v>42</v>
      </c>
      <c r="G273" s="19" t="s">
        <v>916</v>
      </c>
      <c r="H273" s="19" t="s">
        <v>960</v>
      </c>
      <c r="I273" s="19" t="s">
        <v>99</v>
      </c>
      <c r="J273" s="19" t="s">
        <v>965</v>
      </c>
      <c r="K273" s="28" t="s">
        <v>352</v>
      </c>
      <c r="L273" s="20">
        <v>9</v>
      </c>
      <c r="M273" s="20" t="s">
        <v>48</v>
      </c>
      <c r="N273" s="19" t="s">
        <v>353</v>
      </c>
      <c r="O273" s="19" t="s">
        <v>354</v>
      </c>
      <c r="P273" s="19" t="s">
        <v>51</v>
      </c>
      <c r="Q273" s="32">
        <v>49</v>
      </c>
      <c r="R273" s="32">
        <v>49</v>
      </c>
      <c r="S273" s="32">
        <v>0</v>
      </c>
      <c r="T273" s="32">
        <v>0</v>
      </c>
      <c r="U273" s="28" t="s">
        <v>90</v>
      </c>
      <c r="V273" s="20" t="s">
        <v>966</v>
      </c>
      <c r="W273" s="28" t="s">
        <v>965</v>
      </c>
      <c r="X273" s="20">
        <v>1</v>
      </c>
      <c r="Y273" s="20">
        <v>26</v>
      </c>
      <c r="Z273" s="20">
        <v>106</v>
      </c>
      <c r="AA273" s="20">
        <v>23</v>
      </c>
      <c r="AB273" s="42">
        <v>0.96</v>
      </c>
      <c r="AC273" s="19" t="s">
        <v>53</v>
      </c>
      <c r="AD273" s="19" t="s">
        <v>923</v>
      </c>
      <c r="AE273" s="28" t="str">
        <f t="shared" si="5"/>
        <v>象形村</v>
      </c>
    </row>
    <row r="274" spans="1:31" ht="90" customHeight="1">
      <c r="A274" s="19">
        <v>270</v>
      </c>
      <c r="B274" s="19">
        <v>2024</v>
      </c>
      <c r="C274" s="19" t="s">
        <v>967</v>
      </c>
      <c r="D274" s="28" t="s">
        <v>40</v>
      </c>
      <c r="E274" s="21" t="s">
        <v>41</v>
      </c>
      <c r="F274" s="19" t="s">
        <v>42</v>
      </c>
      <c r="G274" s="19" t="s">
        <v>916</v>
      </c>
      <c r="H274" s="28" t="s">
        <v>960</v>
      </c>
      <c r="I274" s="19" t="s">
        <v>99</v>
      </c>
      <c r="J274" s="28" t="s">
        <v>968</v>
      </c>
      <c r="K274" s="28" t="s">
        <v>441</v>
      </c>
      <c r="L274" s="19">
        <v>6</v>
      </c>
      <c r="M274" s="20" t="s">
        <v>48</v>
      </c>
      <c r="N274" s="19" t="s">
        <v>353</v>
      </c>
      <c r="O274" s="28" t="s">
        <v>354</v>
      </c>
      <c r="P274" s="19" t="s">
        <v>51</v>
      </c>
      <c r="Q274" s="32">
        <v>49</v>
      </c>
      <c r="R274" s="32">
        <v>49</v>
      </c>
      <c r="S274" s="32">
        <v>0</v>
      </c>
      <c r="T274" s="32">
        <v>0</v>
      </c>
      <c r="U274" s="28" t="s">
        <v>90</v>
      </c>
      <c r="V274" s="28" t="s">
        <v>969</v>
      </c>
      <c r="W274" s="28" t="s">
        <v>970</v>
      </c>
      <c r="X274" s="28">
        <v>1</v>
      </c>
      <c r="Y274" s="28">
        <v>36</v>
      </c>
      <c r="Z274" s="28">
        <v>145</v>
      </c>
      <c r="AA274" s="19">
        <v>19</v>
      </c>
      <c r="AB274" s="42">
        <v>0.96</v>
      </c>
      <c r="AC274" s="19" t="s">
        <v>53</v>
      </c>
      <c r="AD274" s="19" t="s">
        <v>923</v>
      </c>
      <c r="AE274" s="28" t="str">
        <f t="shared" si="5"/>
        <v>象形村</v>
      </c>
    </row>
    <row r="275" spans="1:31" ht="90" customHeight="1">
      <c r="A275" s="19">
        <v>271</v>
      </c>
      <c r="B275" s="19">
        <v>2024</v>
      </c>
      <c r="C275" s="19" t="s">
        <v>971</v>
      </c>
      <c r="D275" s="20" t="s">
        <v>40</v>
      </c>
      <c r="E275" s="21" t="s">
        <v>41</v>
      </c>
      <c r="F275" s="20" t="s">
        <v>42</v>
      </c>
      <c r="G275" s="20" t="s">
        <v>916</v>
      </c>
      <c r="H275" s="19" t="s">
        <v>972</v>
      </c>
      <c r="I275" s="19" t="s">
        <v>99</v>
      </c>
      <c r="J275" s="19" t="s">
        <v>973</v>
      </c>
      <c r="K275" s="19" t="s">
        <v>139</v>
      </c>
      <c r="L275" s="19">
        <v>360</v>
      </c>
      <c r="M275" s="20" t="s">
        <v>48</v>
      </c>
      <c r="N275" s="19" t="s">
        <v>88</v>
      </c>
      <c r="O275" s="19" t="s">
        <v>788</v>
      </c>
      <c r="P275" s="19" t="s">
        <v>51</v>
      </c>
      <c r="Q275" s="32">
        <v>48</v>
      </c>
      <c r="R275" s="32">
        <v>48</v>
      </c>
      <c r="S275" s="32">
        <v>0</v>
      </c>
      <c r="T275" s="32">
        <v>0</v>
      </c>
      <c r="U275" s="28" t="s">
        <v>920</v>
      </c>
      <c r="V275" s="28" t="s">
        <v>974</v>
      </c>
      <c r="W275" s="19" t="s">
        <v>973</v>
      </c>
      <c r="X275" s="28">
        <v>1</v>
      </c>
      <c r="Y275" s="20">
        <v>35</v>
      </c>
      <c r="Z275" s="20">
        <v>93</v>
      </c>
      <c r="AA275" s="20">
        <v>11</v>
      </c>
      <c r="AB275" s="42">
        <v>0.96</v>
      </c>
      <c r="AC275" s="28" t="s">
        <v>53</v>
      </c>
      <c r="AD275" s="19" t="s">
        <v>923</v>
      </c>
      <c r="AE275" s="28" t="str">
        <f t="shared" si="5"/>
        <v>晓水村</v>
      </c>
    </row>
    <row r="276" spans="1:31" ht="90" customHeight="1">
      <c r="A276" s="19">
        <v>272</v>
      </c>
      <c r="B276" s="19">
        <v>2024</v>
      </c>
      <c r="C276" s="19" t="s">
        <v>975</v>
      </c>
      <c r="D276" s="20" t="s">
        <v>40</v>
      </c>
      <c r="E276" s="21" t="s">
        <v>41</v>
      </c>
      <c r="F276" s="20" t="s">
        <v>42</v>
      </c>
      <c r="G276" s="20" t="s">
        <v>916</v>
      </c>
      <c r="H276" s="19" t="s">
        <v>972</v>
      </c>
      <c r="I276" s="19" t="s">
        <v>99</v>
      </c>
      <c r="J276" s="28" t="s">
        <v>976</v>
      </c>
      <c r="K276" s="28" t="s">
        <v>139</v>
      </c>
      <c r="L276" s="27" t="s">
        <v>977</v>
      </c>
      <c r="M276" s="19" t="s">
        <v>128</v>
      </c>
      <c r="N276" s="19" t="s">
        <v>129</v>
      </c>
      <c r="O276" s="28" t="s">
        <v>130</v>
      </c>
      <c r="P276" s="28" t="s">
        <v>131</v>
      </c>
      <c r="Q276" s="32">
        <v>30</v>
      </c>
      <c r="R276" s="32">
        <v>30</v>
      </c>
      <c r="S276" s="32">
        <v>0</v>
      </c>
      <c r="T276" s="32">
        <v>0</v>
      </c>
      <c r="U276" s="28" t="s">
        <v>90</v>
      </c>
      <c r="V276" s="20" t="s">
        <v>978</v>
      </c>
      <c r="W276" s="28" t="s">
        <v>922</v>
      </c>
      <c r="X276" s="28">
        <v>1</v>
      </c>
      <c r="Y276" s="28">
        <v>26</v>
      </c>
      <c r="Z276" s="28">
        <v>105</v>
      </c>
      <c r="AA276" s="19">
        <v>16</v>
      </c>
      <c r="AB276" s="42">
        <v>0.96</v>
      </c>
      <c r="AC276" s="19" t="s">
        <v>190</v>
      </c>
      <c r="AD276" s="19" t="s">
        <v>923</v>
      </c>
      <c r="AE276" s="28" t="str">
        <f t="shared" si="5"/>
        <v>晓水村</v>
      </c>
    </row>
    <row r="277" spans="1:31" ht="90" customHeight="1">
      <c r="A277" s="19">
        <v>273</v>
      </c>
      <c r="B277" s="20">
        <v>2024</v>
      </c>
      <c r="C277" s="20" t="s">
        <v>979</v>
      </c>
      <c r="D277" s="20" t="s">
        <v>224</v>
      </c>
      <c r="E277" s="21" t="s">
        <v>41</v>
      </c>
      <c r="F277" s="20" t="s">
        <v>42</v>
      </c>
      <c r="G277" s="20" t="s">
        <v>916</v>
      </c>
      <c r="H277" s="20" t="s">
        <v>950</v>
      </c>
      <c r="I277" s="20" t="s">
        <v>137</v>
      </c>
      <c r="J277" s="20" t="s">
        <v>980</v>
      </c>
      <c r="K277" s="20" t="s">
        <v>127</v>
      </c>
      <c r="L277" s="20">
        <v>110</v>
      </c>
      <c r="M277" s="20" t="s">
        <v>48</v>
      </c>
      <c r="N277" s="20" t="s">
        <v>353</v>
      </c>
      <c r="O277" s="20" t="s">
        <v>354</v>
      </c>
      <c r="P277" s="20" t="s">
        <v>51</v>
      </c>
      <c r="Q277" s="32">
        <v>36</v>
      </c>
      <c r="R277" s="32">
        <v>36</v>
      </c>
      <c r="S277" s="32">
        <v>0</v>
      </c>
      <c r="T277" s="32">
        <v>0</v>
      </c>
      <c r="U277" s="28" t="s">
        <v>90</v>
      </c>
      <c r="V277" s="20" t="s">
        <v>981</v>
      </c>
      <c r="W277" s="20" t="str">
        <f>J277</f>
        <v>村企合作康源竹制品加工厂扩建</v>
      </c>
      <c r="X277" s="20">
        <v>1</v>
      </c>
      <c r="Y277" s="20">
        <v>36</v>
      </c>
      <c r="Z277" s="20">
        <v>146</v>
      </c>
      <c r="AA277" s="20">
        <v>19</v>
      </c>
      <c r="AB277" s="42">
        <v>0.96</v>
      </c>
      <c r="AC277" s="20" t="s">
        <v>53</v>
      </c>
      <c r="AD277" s="19" t="s">
        <v>923</v>
      </c>
      <c r="AE277" s="20" t="s">
        <v>950</v>
      </c>
    </row>
    <row r="278" spans="1:31" ht="90" customHeight="1">
      <c r="A278" s="19">
        <v>274</v>
      </c>
      <c r="B278" s="19">
        <v>2024</v>
      </c>
      <c r="C278" s="19" t="s">
        <v>982</v>
      </c>
      <c r="D278" s="19" t="s">
        <v>40</v>
      </c>
      <c r="E278" s="21" t="s">
        <v>41</v>
      </c>
      <c r="F278" s="19" t="s">
        <v>42</v>
      </c>
      <c r="G278" s="19" t="s">
        <v>916</v>
      </c>
      <c r="H278" s="19" t="s">
        <v>983</v>
      </c>
      <c r="I278" s="28" t="s">
        <v>212</v>
      </c>
      <c r="J278" s="19" t="s">
        <v>984</v>
      </c>
      <c r="K278" s="19" t="s">
        <v>193</v>
      </c>
      <c r="L278" s="19">
        <v>150</v>
      </c>
      <c r="M278" s="20" t="s">
        <v>48</v>
      </c>
      <c r="N278" s="38" t="s">
        <v>88</v>
      </c>
      <c r="O278" s="19" t="s">
        <v>874</v>
      </c>
      <c r="P278" s="38" t="s">
        <v>51</v>
      </c>
      <c r="Q278" s="32">
        <v>30</v>
      </c>
      <c r="R278" s="32">
        <v>30</v>
      </c>
      <c r="S278" s="54">
        <v>0</v>
      </c>
      <c r="T278" s="54">
        <v>0</v>
      </c>
      <c r="U278" s="28" t="s">
        <v>90</v>
      </c>
      <c r="V278" s="28" t="s">
        <v>985</v>
      </c>
      <c r="W278" s="19" t="s">
        <v>984</v>
      </c>
      <c r="X278" s="28">
        <v>1</v>
      </c>
      <c r="Y278" s="28">
        <v>33</v>
      </c>
      <c r="Z278" s="28">
        <v>134</v>
      </c>
      <c r="AA278" s="19">
        <v>19</v>
      </c>
      <c r="AB278" s="42">
        <v>0.96</v>
      </c>
      <c r="AC278" s="19" t="s">
        <v>53</v>
      </c>
      <c r="AD278" s="19" t="s">
        <v>923</v>
      </c>
      <c r="AE278" s="28" t="str">
        <f>H278</f>
        <v>双宵村</v>
      </c>
    </row>
    <row r="279" spans="1:31" ht="90" customHeight="1">
      <c r="A279" s="19">
        <v>275</v>
      </c>
      <c r="B279" s="22">
        <v>2024</v>
      </c>
      <c r="C279" s="22" t="s">
        <v>986</v>
      </c>
      <c r="D279" s="22" t="s">
        <v>40</v>
      </c>
      <c r="E279" s="21" t="s">
        <v>41</v>
      </c>
      <c r="F279" s="25" t="s">
        <v>42</v>
      </c>
      <c r="G279" s="25" t="s">
        <v>916</v>
      </c>
      <c r="H279" s="25" t="s">
        <v>950</v>
      </c>
      <c r="I279" s="25" t="s">
        <v>137</v>
      </c>
      <c r="J279" s="22" t="s">
        <v>987</v>
      </c>
      <c r="K279" s="22" t="s">
        <v>277</v>
      </c>
      <c r="L279" s="22">
        <v>10</v>
      </c>
      <c r="M279" s="25" t="s">
        <v>128</v>
      </c>
      <c r="N279" s="25" t="s">
        <v>200</v>
      </c>
      <c r="O279" s="25" t="s">
        <v>201</v>
      </c>
      <c r="P279" s="25" t="s">
        <v>131</v>
      </c>
      <c r="Q279" s="34">
        <v>30</v>
      </c>
      <c r="R279" s="60">
        <v>30</v>
      </c>
      <c r="S279" s="34">
        <v>0</v>
      </c>
      <c r="T279" s="34">
        <v>0</v>
      </c>
      <c r="U279" s="29" t="s">
        <v>90</v>
      </c>
      <c r="V279" s="25" t="s">
        <v>189</v>
      </c>
      <c r="W279" s="29" t="s">
        <v>987</v>
      </c>
      <c r="X279" s="29">
        <v>1</v>
      </c>
      <c r="Y279" s="29">
        <v>48</v>
      </c>
      <c r="Z279" s="29">
        <v>196</v>
      </c>
      <c r="AA279" s="29">
        <v>18</v>
      </c>
      <c r="AB279" s="42">
        <v>0.96</v>
      </c>
      <c r="AC279" s="29" t="s">
        <v>53</v>
      </c>
      <c r="AD279" s="19" t="s">
        <v>923</v>
      </c>
      <c r="AE279" s="29" t="s">
        <v>950</v>
      </c>
    </row>
    <row r="280" spans="1:31" ht="90" customHeight="1">
      <c r="A280" s="19">
        <v>276</v>
      </c>
      <c r="B280" s="22">
        <v>2024</v>
      </c>
      <c r="C280" s="22" t="s">
        <v>988</v>
      </c>
      <c r="D280" s="22" t="s">
        <v>40</v>
      </c>
      <c r="E280" s="21" t="s">
        <v>41</v>
      </c>
      <c r="F280" s="25" t="s">
        <v>42</v>
      </c>
      <c r="G280" s="25" t="s">
        <v>916</v>
      </c>
      <c r="H280" s="25" t="s">
        <v>950</v>
      </c>
      <c r="I280" s="25" t="s">
        <v>137</v>
      </c>
      <c r="J280" s="22" t="s">
        <v>989</v>
      </c>
      <c r="K280" s="22" t="s">
        <v>127</v>
      </c>
      <c r="L280" s="22">
        <v>250</v>
      </c>
      <c r="M280" s="25" t="s">
        <v>128</v>
      </c>
      <c r="N280" s="25" t="s">
        <v>200</v>
      </c>
      <c r="O280" s="25" t="s">
        <v>201</v>
      </c>
      <c r="P280" s="25" t="s">
        <v>131</v>
      </c>
      <c r="Q280" s="34">
        <v>30</v>
      </c>
      <c r="R280" s="34">
        <v>30</v>
      </c>
      <c r="S280" s="34">
        <v>0</v>
      </c>
      <c r="T280" s="34">
        <v>0</v>
      </c>
      <c r="U280" s="29" t="s">
        <v>90</v>
      </c>
      <c r="V280" s="25" t="s">
        <v>189</v>
      </c>
      <c r="W280" s="29" t="s">
        <v>989</v>
      </c>
      <c r="X280" s="29">
        <v>1</v>
      </c>
      <c r="Y280" s="29">
        <v>52</v>
      </c>
      <c r="Z280" s="29">
        <v>212</v>
      </c>
      <c r="AA280" s="29">
        <v>13</v>
      </c>
      <c r="AB280" s="42">
        <v>0.96</v>
      </c>
      <c r="AC280" s="29" t="s">
        <v>53</v>
      </c>
      <c r="AD280" s="19" t="s">
        <v>923</v>
      </c>
      <c r="AE280" s="29" t="s">
        <v>950</v>
      </c>
    </row>
    <row r="281" spans="1:31" ht="90" customHeight="1">
      <c r="A281" s="19">
        <v>277</v>
      </c>
      <c r="B281" s="22">
        <v>2024</v>
      </c>
      <c r="C281" s="22" t="s">
        <v>990</v>
      </c>
      <c r="D281" s="22" t="s">
        <v>40</v>
      </c>
      <c r="E281" s="21" t="s">
        <v>41</v>
      </c>
      <c r="F281" s="25" t="s">
        <v>42</v>
      </c>
      <c r="G281" s="25" t="s">
        <v>916</v>
      </c>
      <c r="H281" s="25" t="s">
        <v>950</v>
      </c>
      <c r="I281" s="25" t="s">
        <v>137</v>
      </c>
      <c r="J281" s="22" t="s">
        <v>991</v>
      </c>
      <c r="K281" s="22" t="s">
        <v>127</v>
      </c>
      <c r="L281" s="22">
        <v>200</v>
      </c>
      <c r="M281" s="25" t="s">
        <v>128</v>
      </c>
      <c r="N281" s="25" t="s">
        <v>200</v>
      </c>
      <c r="O281" s="25" t="s">
        <v>201</v>
      </c>
      <c r="P281" s="25" t="s">
        <v>131</v>
      </c>
      <c r="Q281" s="34">
        <v>30</v>
      </c>
      <c r="R281" s="34">
        <v>30</v>
      </c>
      <c r="S281" s="34">
        <v>0</v>
      </c>
      <c r="T281" s="34">
        <v>0</v>
      </c>
      <c r="U281" s="29" t="s">
        <v>90</v>
      </c>
      <c r="V281" s="25" t="s">
        <v>189</v>
      </c>
      <c r="W281" s="29" t="s">
        <v>991</v>
      </c>
      <c r="X281" s="29">
        <v>1</v>
      </c>
      <c r="Y281" s="29">
        <v>35</v>
      </c>
      <c r="Z281" s="29">
        <v>146</v>
      </c>
      <c r="AA281" s="29">
        <v>9</v>
      </c>
      <c r="AB281" s="42">
        <v>0.96</v>
      </c>
      <c r="AC281" s="29" t="s">
        <v>53</v>
      </c>
      <c r="AD281" s="19" t="s">
        <v>923</v>
      </c>
      <c r="AE281" s="29" t="s">
        <v>950</v>
      </c>
    </row>
    <row r="282" spans="1:31" ht="90" customHeight="1">
      <c r="A282" s="19">
        <v>278</v>
      </c>
      <c r="B282" s="19">
        <v>2024</v>
      </c>
      <c r="C282" s="19" t="s">
        <v>992</v>
      </c>
      <c r="D282" s="19" t="s">
        <v>40</v>
      </c>
      <c r="E282" s="21" t="s">
        <v>41</v>
      </c>
      <c r="F282" s="19" t="s">
        <v>42</v>
      </c>
      <c r="G282" s="19" t="s">
        <v>993</v>
      </c>
      <c r="H282" s="19" t="s">
        <v>994</v>
      </c>
      <c r="I282" s="19" t="s">
        <v>212</v>
      </c>
      <c r="J282" s="28" t="s">
        <v>995</v>
      </c>
      <c r="K282" s="28" t="s">
        <v>139</v>
      </c>
      <c r="L282" s="27" t="s">
        <v>996</v>
      </c>
      <c r="M282" s="19" t="s">
        <v>128</v>
      </c>
      <c r="N282" s="19" t="s">
        <v>129</v>
      </c>
      <c r="O282" s="19" t="s">
        <v>130</v>
      </c>
      <c r="P282" s="19" t="s">
        <v>131</v>
      </c>
      <c r="Q282" s="32">
        <v>115</v>
      </c>
      <c r="R282" s="32">
        <v>115</v>
      </c>
      <c r="S282" s="32">
        <v>0</v>
      </c>
      <c r="T282" s="32">
        <v>0</v>
      </c>
      <c r="U282" s="28" t="s">
        <v>90</v>
      </c>
      <c r="V282" s="28" t="s">
        <v>997</v>
      </c>
      <c r="W282" s="28" t="s">
        <v>998</v>
      </c>
      <c r="X282" s="28">
        <v>1</v>
      </c>
      <c r="Y282" s="20">
        <v>50</v>
      </c>
      <c r="Z282" s="20">
        <v>161</v>
      </c>
      <c r="AA282" s="19">
        <v>9</v>
      </c>
      <c r="AB282" s="42">
        <v>0.96</v>
      </c>
      <c r="AC282" s="20" t="s">
        <v>190</v>
      </c>
      <c r="AD282" s="20" t="s">
        <v>999</v>
      </c>
      <c r="AE282" s="20" t="s">
        <v>994</v>
      </c>
    </row>
    <row r="283" spans="1:31" ht="90" customHeight="1">
      <c r="A283" s="19">
        <v>279</v>
      </c>
      <c r="B283" s="19">
        <v>2024</v>
      </c>
      <c r="C283" s="19" t="s">
        <v>1000</v>
      </c>
      <c r="D283" s="19" t="s">
        <v>40</v>
      </c>
      <c r="E283" s="21" t="s">
        <v>41</v>
      </c>
      <c r="F283" s="19" t="s">
        <v>42</v>
      </c>
      <c r="G283" s="19" t="s">
        <v>993</v>
      </c>
      <c r="H283" s="19" t="s">
        <v>994</v>
      </c>
      <c r="I283" s="19" t="s">
        <v>212</v>
      </c>
      <c r="J283" s="28" t="s">
        <v>1001</v>
      </c>
      <c r="K283" s="28" t="s">
        <v>87</v>
      </c>
      <c r="L283" s="27" t="s">
        <v>1002</v>
      </c>
      <c r="M283" s="20" t="s">
        <v>48</v>
      </c>
      <c r="N283" s="19" t="s">
        <v>88</v>
      </c>
      <c r="O283" s="19" t="s">
        <v>146</v>
      </c>
      <c r="P283" s="19" t="s">
        <v>51</v>
      </c>
      <c r="Q283" s="32">
        <v>80</v>
      </c>
      <c r="R283" s="32">
        <v>80</v>
      </c>
      <c r="S283" s="32">
        <v>0</v>
      </c>
      <c r="T283" s="32">
        <v>0</v>
      </c>
      <c r="U283" s="28" t="s">
        <v>90</v>
      </c>
      <c r="V283" s="28" t="s">
        <v>1003</v>
      </c>
      <c r="W283" s="28" t="s">
        <v>1001</v>
      </c>
      <c r="X283" s="28">
        <v>1</v>
      </c>
      <c r="Y283" s="20">
        <v>45</v>
      </c>
      <c r="Z283" s="20">
        <v>164</v>
      </c>
      <c r="AA283" s="28">
        <v>9</v>
      </c>
      <c r="AB283" s="42">
        <v>0.96</v>
      </c>
      <c r="AC283" s="20" t="s">
        <v>53</v>
      </c>
      <c r="AD283" s="20" t="s">
        <v>999</v>
      </c>
      <c r="AE283" s="20" t="s">
        <v>994</v>
      </c>
    </row>
    <row r="284" spans="1:31" ht="90" customHeight="1">
      <c r="A284" s="19">
        <v>280</v>
      </c>
      <c r="B284" s="19">
        <v>2024</v>
      </c>
      <c r="C284" s="19" t="s">
        <v>1004</v>
      </c>
      <c r="D284" s="19" t="s">
        <v>40</v>
      </c>
      <c r="E284" s="21" t="s">
        <v>41</v>
      </c>
      <c r="F284" s="19" t="s">
        <v>42</v>
      </c>
      <c r="G284" s="19" t="s">
        <v>993</v>
      </c>
      <c r="H284" s="19" t="s">
        <v>994</v>
      </c>
      <c r="I284" s="19" t="s">
        <v>212</v>
      </c>
      <c r="J284" s="28" t="s">
        <v>1005</v>
      </c>
      <c r="K284" s="28" t="s">
        <v>127</v>
      </c>
      <c r="L284" s="27">
        <v>42000</v>
      </c>
      <c r="M284" s="20" t="s">
        <v>128</v>
      </c>
      <c r="N284" s="19" t="s">
        <v>129</v>
      </c>
      <c r="O284" s="19" t="s">
        <v>215</v>
      </c>
      <c r="P284" s="19" t="s">
        <v>131</v>
      </c>
      <c r="Q284" s="32">
        <v>74</v>
      </c>
      <c r="R284" s="32">
        <v>74</v>
      </c>
      <c r="S284" s="32">
        <v>0</v>
      </c>
      <c r="T284" s="32">
        <v>0</v>
      </c>
      <c r="U284" s="28" t="s">
        <v>90</v>
      </c>
      <c r="V284" s="28" t="s">
        <v>1006</v>
      </c>
      <c r="W284" s="28" t="s">
        <v>1007</v>
      </c>
      <c r="X284" s="28">
        <v>1</v>
      </c>
      <c r="Y284" s="20">
        <v>45</v>
      </c>
      <c r="Z284" s="20">
        <v>154</v>
      </c>
      <c r="AA284" s="28">
        <v>9</v>
      </c>
      <c r="AB284" s="42">
        <v>0.96</v>
      </c>
      <c r="AC284" s="20" t="s">
        <v>53</v>
      </c>
      <c r="AD284" s="20" t="s">
        <v>999</v>
      </c>
      <c r="AE284" s="20" t="s">
        <v>994</v>
      </c>
    </row>
    <row r="285" spans="1:31" ht="90" customHeight="1">
      <c r="A285" s="19">
        <v>281</v>
      </c>
      <c r="B285" s="19">
        <v>2024</v>
      </c>
      <c r="C285" s="19" t="s">
        <v>1008</v>
      </c>
      <c r="D285" s="19" t="s">
        <v>40</v>
      </c>
      <c r="E285" s="21" t="s">
        <v>41</v>
      </c>
      <c r="F285" s="19" t="s">
        <v>42</v>
      </c>
      <c r="G285" s="19" t="s">
        <v>993</v>
      </c>
      <c r="H285" s="19" t="s">
        <v>994</v>
      </c>
      <c r="I285" s="19" t="s">
        <v>212</v>
      </c>
      <c r="J285" s="28" t="s">
        <v>1009</v>
      </c>
      <c r="K285" s="28" t="s">
        <v>127</v>
      </c>
      <c r="L285" s="27">
        <v>4200</v>
      </c>
      <c r="M285" s="19" t="s">
        <v>128</v>
      </c>
      <c r="N285" s="19" t="s">
        <v>129</v>
      </c>
      <c r="O285" s="19" t="s">
        <v>130</v>
      </c>
      <c r="P285" s="19" t="s">
        <v>131</v>
      </c>
      <c r="Q285" s="32">
        <v>60</v>
      </c>
      <c r="R285" s="32">
        <v>60</v>
      </c>
      <c r="S285" s="32">
        <v>0</v>
      </c>
      <c r="T285" s="32">
        <v>0</v>
      </c>
      <c r="U285" s="28" t="s">
        <v>90</v>
      </c>
      <c r="V285" s="28" t="s">
        <v>1010</v>
      </c>
      <c r="W285" s="28" t="s">
        <v>1009</v>
      </c>
      <c r="X285" s="28">
        <v>1</v>
      </c>
      <c r="Y285" s="20">
        <v>39</v>
      </c>
      <c r="Z285" s="20">
        <v>163</v>
      </c>
      <c r="AA285" s="28">
        <v>9</v>
      </c>
      <c r="AB285" s="42">
        <v>0.96</v>
      </c>
      <c r="AC285" s="20" t="s">
        <v>190</v>
      </c>
      <c r="AD285" s="20" t="s">
        <v>999</v>
      </c>
      <c r="AE285" s="20" t="s">
        <v>994</v>
      </c>
    </row>
    <row r="286" spans="1:31" ht="90" customHeight="1">
      <c r="A286" s="19">
        <v>282</v>
      </c>
      <c r="B286" s="19">
        <v>2024</v>
      </c>
      <c r="C286" s="19" t="s">
        <v>1011</v>
      </c>
      <c r="D286" s="19" t="s">
        <v>40</v>
      </c>
      <c r="E286" s="21" t="s">
        <v>41</v>
      </c>
      <c r="F286" s="19" t="s">
        <v>42</v>
      </c>
      <c r="G286" s="19" t="s">
        <v>993</v>
      </c>
      <c r="H286" s="19" t="s">
        <v>994</v>
      </c>
      <c r="I286" s="19" t="s">
        <v>212</v>
      </c>
      <c r="J286" s="28" t="s">
        <v>1012</v>
      </c>
      <c r="K286" s="28" t="s">
        <v>277</v>
      </c>
      <c r="L286" s="27">
        <v>120</v>
      </c>
      <c r="M286" s="19" t="s">
        <v>128</v>
      </c>
      <c r="N286" s="19" t="s">
        <v>129</v>
      </c>
      <c r="O286" s="19" t="s">
        <v>194</v>
      </c>
      <c r="P286" s="19" t="s">
        <v>131</v>
      </c>
      <c r="Q286" s="32">
        <v>48</v>
      </c>
      <c r="R286" s="32">
        <v>48</v>
      </c>
      <c r="S286" s="32">
        <v>0</v>
      </c>
      <c r="T286" s="32">
        <v>0</v>
      </c>
      <c r="U286" s="28" t="s">
        <v>90</v>
      </c>
      <c r="V286" s="28" t="s">
        <v>423</v>
      </c>
      <c r="W286" s="28" t="s">
        <v>1012</v>
      </c>
      <c r="X286" s="28">
        <v>1</v>
      </c>
      <c r="Y286" s="20">
        <v>37</v>
      </c>
      <c r="Z286" s="20">
        <v>142</v>
      </c>
      <c r="AA286" s="19">
        <v>9</v>
      </c>
      <c r="AB286" s="42">
        <v>0.96</v>
      </c>
      <c r="AC286" s="20" t="s">
        <v>53</v>
      </c>
      <c r="AD286" s="20" t="s">
        <v>999</v>
      </c>
      <c r="AE286" s="20" t="s">
        <v>994</v>
      </c>
    </row>
    <row r="287" spans="1:31" ht="90" customHeight="1">
      <c r="A287" s="19">
        <v>283</v>
      </c>
      <c r="B287" s="19">
        <v>2024</v>
      </c>
      <c r="C287" s="19" t="s">
        <v>1013</v>
      </c>
      <c r="D287" s="19" t="s">
        <v>40</v>
      </c>
      <c r="E287" s="21" t="s">
        <v>41</v>
      </c>
      <c r="F287" s="19" t="s">
        <v>42</v>
      </c>
      <c r="G287" s="19" t="s">
        <v>993</v>
      </c>
      <c r="H287" s="19" t="s">
        <v>1014</v>
      </c>
      <c r="I287" s="19" t="s">
        <v>99</v>
      </c>
      <c r="J287" s="28" t="s">
        <v>1015</v>
      </c>
      <c r="K287" s="28" t="s">
        <v>87</v>
      </c>
      <c r="L287" s="27" t="s">
        <v>1016</v>
      </c>
      <c r="M287" s="20" t="s">
        <v>48</v>
      </c>
      <c r="N287" s="19" t="s">
        <v>88</v>
      </c>
      <c r="O287" s="19" t="s">
        <v>146</v>
      </c>
      <c r="P287" s="19" t="s">
        <v>51</v>
      </c>
      <c r="Q287" s="32">
        <v>150</v>
      </c>
      <c r="R287" s="32">
        <v>150</v>
      </c>
      <c r="S287" s="32">
        <v>0</v>
      </c>
      <c r="T287" s="32">
        <v>0</v>
      </c>
      <c r="U287" s="28" t="s">
        <v>90</v>
      </c>
      <c r="V287" s="28" t="s">
        <v>1017</v>
      </c>
      <c r="W287" s="28" t="s">
        <v>1018</v>
      </c>
      <c r="X287" s="28">
        <v>1</v>
      </c>
      <c r="Y287" s="20">
        <v>41</v>
      </c>
      <c r="Z287" s="20">
        <v>170</v>
      </c>
      <c r="AA287" s="20">
        <v>10</v>
      </c>
      <c r="AB287" s="42">
        <v>0.96</v>
      </c>
      <c r="AC287" s="20" t="s">
        <v>53</v>
      </c>
      <c r="AD287" s="20" t="s">
        <v>999</v>
      </c>
      <c r="AE287" s="20" t="s">
        <v>1014</v>
      </c>
    </row>
    <row r="288" spans="1:31" ht="90" customHeight="1">
      <c r="A288" s="19">
        <v>284</v>
      </c>
      <c r="B288" s="19">
        <v>2024</v>
      </c>
      <c r="C288" s="19" t="s">
        <v>1019</v>
      </c>
      <c r="D288" s="19" t="s">
        <v>598</v>
      </c>
      <c r="E288" s="21" t="s">
        <v>41</v>
      </c>
      <c r="F288" s="19" t="s">
        <v>42</v>
      </c>
      <c r="G288" s="19" t="s">
        <v>993</v>
      </c>
      <c r="H288" s="19" t="s">
        <v>1014</v>
      </c>
      <c r="I288" s="19" t="s">
        <v>99</v>
      </c>
      <c r="J288" s="28" t="s">
        <v>1020</v>
      </c>
      <c r="K288" s="28" t="s">
        <v>193</v>
      </c>
      <c r="L288" s="27" t="s">
        <v>1016</v>
      </c>
      <c r="M288" s="19" t="s">
        <v>128</v>
      </c>
      <c r="N288" s="19" t="s">
        <v>129</v>
      </c>
      <c r="O288" s="19" t="s">
        <v>194</v>
      </c>
      <c r="P288" s="19" t="s">
        <v>69</v>
      </c>
      <c r="Q288" s="32">
        <v>15</v>
      </c>
      <c r="R288" s="32">
        <v>15</v>
      </c>
      <c r="S288" s="32">
        <v>0</v>
      </c>
      <c r="T288" s="32">
        <v>0</v>
      </c>
      <c r="U288" s="28" t="s">
        <v>90</v>
      </c>
      <c r="V288" s="28" t="s">
        <v>1021</v>
      </c>
      <c r="W288" s="28" t="s">
        <v>1020</v>
      </c>
      <c r="X288" s="28">
        <v>1</v>
      </c>
      <c r="Y288" s="20">
        <v>61</v>
      </c>
      <c r="Z288" s="20">
        <v>250</v>
      </c>
      <c r="AA288" s="20">
        <v>10</v>
      </c>
      <c r="AB288" s="42">
        <v>0.96</v>
      </c>
      <c r="AC288" s="20" t="s">
        <v>207</v>
      </c>
      <c r="AD288" s="20" t="s">
        <v>999</v>
      </c>
      <c r="AE288" s="20" t="s">
        <v>1014</v>
      </c>
    </row>
    <row r="289" spans="1:31" ht="90" customHeight="1">
      <c r="A289" s="19">
        <v>285</v>
      </c>
      <c r="B289" s="19">
        <v>2024</v>
      </c>
      <c r="C289" s="19" t="s">
        <v>1022</v>
      </c>
      <c r="D289" s="19" t="s">
        <v>40</v>
      </c>
      <c r="E289" s="21" t="s">
        <v>41</v>
      </c>
      <c r="F289" s="19" t="s">
        <v>42</v>
      </c>
      <c r="G289" s="19" t="s">
        <v>993</v>
      </c>
      <c r="H289" s="19" t="s">
        <v>1014</v>
      </c>
      <c r="I289" s="19" t="s">
        <v>99</v>
      </c>
      <c r="J289" s="28" t="s">
        <v>1023</v>
      </c>
      <c r="K289" s="28" t="s">
        <v>139</v>
      </c>
      <c r="L289" s="27" t="s">
        <v>1024</v>
      </c>
      <c r="M289" s="20" t="s">
        <v>48</v>
      </c>
      <c r="N289" s="19" t="s">
        <v>150</v>
      </c>
      <c r="O289" s="19" t="s">
        <v>246</v>
      </c>
      <c r="P289" s="19" t="s">
        <v>69</v>
      </c>
      <c r="Q289" s="32">
        <v>18</v>
      </c>
      <c r="R289" s="32">
        <v>18</v>
      </c>
      <c r="S289" s="32">
        <v>0</v>
      </c>
      <c r="T289" s="32">
        <v>0</v>
      </c>
      <c r="U289" s="28" t="s">
        <v>90</v>
      </c>
      <c r="V289" s="28" t="s">
        <v>1021</v>
      </c>
      <c r="W289" s="28" t="s">
        <v>1023</v>
      </c>
      <c r="X289" s="28">
        <v>1</v>
      </c>
      <c r="Y289" s="20">
        <v>58</v>
      </c>
      <c r="Z289" s="20">
        <v>236</v>
      </c>
      <c r="AA289" s="20">
        <v>10</v>
      </c>
      <c r="AB289" s="42">
        <v>0.96</v>
      </c>
      <c r="AC289" s="20" t="s">
        <v>53</v>
      </c>
      <c r="AD289" s="20" t="s">
        <v>999</v>
      </c>
      <c r="AE289" s="20" t="s">
        <v>1014</v>
      </c>
    </row>
    <row r="290" spans="1:31" ht="90" customHeight="1">
      <c r="A290" s="19">
        <v>286</v>
      </c>
      <c r="B290" s="19">
        <v>2024</v>
      </c>
      <c r="C290" s="19" t="s">
        <v>1025</v>
      </c>
      <c r="D290" s="19" t="s">
        <v>40</v>
      </c>
      <c r="E290" s="21" t="s">
        <v>41</v>
      </c>
      <c r="F290" s="19" t="s">
        <v>42</v>
      </c>
      <c r="G290" s="19" t="s">
        <v>993</v>
      </c>
      <c r="H290" s="19" t="s">
        <v>1014</v>
      </c>
      <c r="I290" s="19" t="s">
        <v>99</v>
      </c>
      <c r="J290" s="28" t="s">
        <v>1026</v>
      </c>
      <c r="K290" s="28" t="s">
        <v>139</v>
      </c>
      <c r="L290" s="27" t="s">
        <v>239</v>
      </c>
      <c r="M290" s="20" t="s">
        <v>48</v>
      </c>
      <c r="N290" s="19" t="s">
        <v>150</v>
      </c>
      <c r="O290" s="19" t="s">
        <v>246</v>
      </c>
      <c r="P290" s="19" t="s">
        <v>69</v>
      </c>
      <c r="Q290" s="32">
        <v>18</v>
      </c>
      <c r="R290" s="32">
        <v>18</v>
      </c>
      <c r="S290" s="32">
        <v>0</v>
      </c>
      <c r="T290" s="32">
        <v>0</v>
      </c>
      <c r="U290" s="28" t="s">
        <v>90</v>
      </c>
      <c r="V290" s="28" t="s">
        <v>1021</v>
      </c>
      <c r="W290" s="28" t="s">
        <v>1023</v>
      </c>
      <c r="X290" s="28">
        <v>1</v>
      </c>
      <c r="Y290" s="20">
        <v>58</v>
      </c>
      <c r="Z290" s="20">
        <v>236</v>
      </c>
      <c r="AA290" s="20">
        <v>10</v>
      </c>
      <c r="AB290" s="42">
        <v>0.96</v>
      </c>
      <c r="AC290" s="20" t="s">
        <v>53</v>
      </c>
      <c r="AD290" s="20" t="s">
        <v>999</v>
      </c>
      <c r="AE290" s="20" t="s">
        <v>1014</v>
      </c>
    </row>
    <row r="291" spans="1:31" ht="90" customHeight="1">
      <c r="A291" s="19">
        <v>287</v>
      </c>
      <c r="B291" s="19">
        <v>2024</v>
      </c>
      <c r="C291" s="28" t="s">
        <v>1027</v>
      </c>
      <c r="D291" s="28" t="s">
        <v>40</v>
      </c>
      <c r="E291" s="21" t="s">
        <v>41</v>
      </c>
      <c r="F291" s="28" t="s">
        <v>42</v>
      </c>
      <c r="G291" s="28" t="s">
        <v>993</v>
      </c>
      <c r="H291" s="19" t="s">
        <v>1028</v>
      </c>
      <c r="I291" s="28" t="s">
        <v>212</v>
      </c>
      <c r="J291" s="28" t="s">
        <v>1029</v>
      </c>
      <c r="K291" s="28" t="s">
        <v>277</v>
      </c>
      <c r="L291" s="28">
        <v>60</v>
      </c>
      <c r="M291" s="28" t="s">
        <v>128</v>
      </c>
      <c r="N291" s="28" t="s">
        <v>455</v>
      </c>
      <c r="O291" s="28" t="s">
        <v>456</v>
      </c>
      <c r="P291" s="28" t="s">
        <v>131</v>
      </c>
      <c r="Q291" s="32">
        <v>18</v>
      </c>
      <c r="R291" s="32">
        <v>18</v>
      </c>
      <c r="S291" s="32">
        <v>0</v>
      </c>
      <c r="T291" s="32">
        <v>0</v>
      </c>
      <c r="U291" s="28" t="s">
        <v>90</v>
      </c>
      <c r="V291" s="28" t="s">
        <v>1030</v>
      </c>
      <c r="W291" s="28" t="s">
        <v>1031</v>
      </c>
      <c r="X291" s="28">
        <v>1</v>
      </c>
      <c r="Y291" s="28">
        <v>130</v>
      </c>
      <c r="Z291" s="28">
        <v>462</v>
      </c>
      <c r="AA291" s="28">
        <v>12</v>
      </c>
      <c r="AB291" s="42">
        <v>0.96</v>
      </c>
      <c r="AC291" s="19" t="s">
        <v>53</v>
      </c>
      <c r="AD291" s="20" t="s">
        <v>999</v>
      </c>
      <c r="AE291" s="19" t="s">
        <v>1028</v>
      </c>
    </row>
    <row r="292" spans="1:31" ht="90" customHeight="1">
      <c r="A292" s="19">
        <v>288</v>
      </c>
      <c r="B292" s="19">
        <v>2024</v>
      </c>
      <c r="C292" s="28" t="s">
        <v>1032</v>
      </c>
      <c r="D292" s="28" t="s">
        <v>40</v>
      </c>
      <c r="E292" s="21" t="s">
        <v>41</v>
      </c>
      <c r="F292" s="28" t="s">
        <v>42</v>
      </c>
      <c r="G292" s="28" t="s">
        <v>993</v>
      </c>
      <c r="H292" s="19" t="s">
        <v>1028</v>
      </c>
      <c r="I292" s="28" t="s">
        <v>212</v>
      </c>
      <c r="J292" s="28" t="s">
        <v>1033</v>
      </c>
      <c r="K292" s="28" t="s">
        <v>127</v>
      </c>
      <c r="L292" s="28">
        <v>1000</v>
      </c>
      <c r="M292" s="19" t="s">
        <v>128</v>
      </c>
      <c r="N292" s="19" t="s">
        <v>200</v>
      </c>
      <c r="O292" s="28" t="s">
        <v>201</v>
      </c>
      <c r="P292" s="28" t="s">
        <v>131</v>
      </c>
      <c r="Q292" s="32">
        <v>15</v>
      </c>
      <c r="R292" s="32">
        <v>0</v>
      </c>
      <c r="S292" s="32">
        <v>0</v>
      </c>
      <c r="T292" s="32">
        <v>15</v>
      </c>
      <c r="U292" s="28" t="s">
        <v>90</v>
      </c>
      <c r="V292" s="28" t="s">
        <v>1034</v>
      </c>
      <c r="W292" s="28" t="s">
        <v>1035</v>
      </c>
      <c r="X292" s="28">
        <v>1</v>
      </c>
      <c r="Y292" s="28">
        <v>20</v>
      </c>
      <c r="Z292" s="28">
        <v>60</v>
      </c>
      <c r="AA292" s="28">
        <v>6</v>
      </c>
      <c r="AB292" s="42">
        <v>0.96</v>
      </c>
      <c r="AC292" s="19" t="s">
        <v>53</v>
      </c>
      <c r="AD292" s="20" t="s">
        <v>999</v>
      </c>
      <c r="AE292" s="19" t="s">
        <v>1028</v>
      </c>
    </row>
    <row r="293" spans="1:31" ht="90" customHeight="1">
      <c r="A293" s="19">
        <v>289</v>
      </c>
      <c r="B293" s="19">
        <v>2024</v>
      </c>
      <c r="C293" s="28" t="s">
        <v>1036</v>
      </c>
      <c r="D293" s="28" t="s">
        <v>40</v>
      </c>
      <c r="E293" s="21" t="s">
        <v>41</v>
      </c>
      <c r="F293" s="28" t="s">
        <v>42</v>
      </c>
      <c r="G293" s="28" t="s">
        <v>993</v>
      </c>
      <c r="H293" s="19" t="s">
        <v>1028</v>
      </c>
      <c r="I293" s="28" t="s">
        <v>212</v>
      </c>
      <c r="J293" s="28" t="s">
        <v>1037</v>
      </c>
      <c r="K293" s="28" t="s">
        <v>87</v>
      </c>
      <c r="L293" s="28">
        <v>30</v>
      </c>
      <c r="M293" s="20" t="s">
        <v>48</v>
      </c>
      <c r="N293" s="28" t="s">
        <v>88</v>
      </c>
      <c r="O293" s="28" t="s">
        <v>146</v>
      </c>
      <c r="P293" s="28" t="s">
        <v>51</v>
      </c>
      <c r="Q293" s="32">
        <v>15</v>
      </c>
      <c r="R293" s="32">
        <v>15</v>
      </c>
      <c r="S293" s="32">
        <v>0</v>
      </c>
      <c r="T293" s="32">
        <v>0</v>
      </c>
      <c r="U293" s="28" t="s">
        <v>90</v>
      </c>
      <c r="V293" s="28" t="s">
        <v>1038</v>
      </c>
      <c r="W293" s="28" t="s">
        <v>1037</v>
      </c>
      <c r="X293" s="28">
        <v>1</v>
      </c>
      <c r="Y293" s="28">
        <v>20</v>
      </c>
      <c r="Z293" s="28">
        <v>60</v>
      </c>
      <c r="AA293" s="28">
        <v>6</v>
      </c>
      <c r="AB293" s="42">
        <v>0.96</v>
      </c>
      <c r="AC293" s="19" t="s">
        <v>53</v>
      </c>
      <c r="AD293" s="20" t="s">
        <v>999</v>
      </c>
      <c r="AE293" s="19" t="s">
        <v>1028</v>
      </c>
    </row>
    <row r="294" spans="1:31" ht="90" customHeight="1">
      <c r="A294" s="19">
        <v>290</v>
      </c>
      <c r="B294" s="26">
        <v>2024</v>
      </c>
      <c r="C294" s="19" t="s">
        <v>1039</v>
      </c>
      <c r="D294" s="26" t="s">
        <v>40</v>
      </c>
      <c r="E294" s="21" t="s">
        <v>41</v>
      </c>
      <c r="F294" s="19" t="s">
        <v>42</v>
      </c>
      <c r="G294" s="19" t="s">
        <v>993</v>
      </c>
      <c r="H294" s="19" t="s">
        <v>1040</v>
      </c>
      <c r="I294" s="19" t="s">
        <v>212</v>
      </c>
      <c r="J294" s="19" t="s">
        <v>1041</v>
      </c>
      <c r="K294" s="26" t="s">
        <v>139</v>
      </c>
      <c r="L294" s="19">
        <v>5000</v>
      </c>
      <c r="M294" s="20" t="s">
        <v>48</v>
      </c>
      <c r="N294" s="19" t="s">
        <v>150</v>
      </c>
      <c r="O294" s="19" t="s">
        <v>246</v>
      </c>
      <c r="P294" s="19" t="s">
        <v>131</v>
      </c>
      <c r="Q294" s="40">
        <v>35</v>
      </c>
      <c r="R294" s="40">
        <v>35</v>
      </c>
      <c r="S294" s="32">
        <v>0</v>
      </c>
      <c r="T294" s="32">
        <v>0</v>
      </c>
      <c r="U294" s="28" t="s">
        <v>90</v>
      </c>
      <c r="V294" s="28" t="s">
        <v>1042</v>
      </c>
      <c r="W294" s="19" t="s">
        <v>1041</v>
      </c>
      <c r="X294" s="41">
        <v>1</v>
      </c>
      <c r="Y294" s="41">
        <v>32</v>
      </c>
      <c r="Z294" s="41">
        <v>150</v>
      </c>
      <c r="AA294" s="28">
        <v>9</v>
      </c>
      <c r="AB294" s="42">
        <v>0.96</v>
      </c>
      <c r="AC294" s="20" t="s">
        <v>53</v>
      </c>
      <c r="AD294" s="20" t="s">
        <v>999</v>
      </c>
      <c r="AE294" s="20" t="s">
        <v>1043</v>
      </c>
    </row>
    <row r="295" spans="1:31" ht="90" customHeight="1">
      <c r="A295" s="19">
        <v>291</v>
      </c>
      <c r="B295" s="26">
        <v>2024</v>
      </c>
      <c r="C295" s="19" t="s">
        <v>1044</v>
      </c>
      <c r="D295" s="19" t="s">
        <v>40</v>
      </c>
      <c r="E295" s="21" t="s">
        <v>41</v>
      </c>
      <c r="F295" s="19" t="s">
        <v>42</v>
      </c>
      <c r="G295" s="19" t="s">
        <v>993</v>
      </c>
      <c r="H295" s="19" t="s">
        <v>1040</v>
      </c>
      <c r="I295" s="19" t="s">
        <v>212</v>
      </c>
      <c r="J295" s="28" t="s">
        <v>1045</v>
      </c>
      <c r="K295" s="28" t="s">
        <v>87</v>
      </c>
      <c r="L295" s="27" t="s">
        <v>1046</v>
      </c>
      <c r="M295" s="20" t="s">
        <v>48</v>
      </c>
      <c r="N295" s="19" t="s">
        <v>88</v>
      </c>
      <c r="O295" s="19" t="s">
        <v>146</v>
      </c>
      <c r="P295" s="19" t="s">
        <v>51</v>
      </c>
      <c r="Q295" s="32">
        <v>150</v>
      </c>
      <c r="R295" s="32">
        <v>150</v>
      </c>
      <c r="S295" s="32">
        <v>0</v>
      </c>
      <c r="T295" s="32">
        <v>0</v>
      </c>
      <c r="U295" s="28" t="s">
        <v>90</v>
      </c>
      <c r="V295" s="28" t="s">
        <v>1047</v>
      </c>
      <c r="W295" s="28" t="s">
        <v>1045</v>
      </c>
      <c r="X295" s="28">
        <v>1</v>
      </c>
      <c r="Y295" s="20">
        <v>42</v>
      </c>
      <c r="Z295" s="20">
        <v>130</v>
      </c>
      <c r="AA295" s="28">
        <v>9</v>
      </c>
      <c r="AB295" s="42">
        <v>0.96</v>
      </c>
      <c r="AC295" s="20" t="s">
        <v>53</v>
      </c>
      <c r="AD295" s="20" t="s">
        <v>999</v>
      </c>
      <c r="AE295" s="20" t="s">
        <v>1043</v>
      </c>
    </row>
    <row r="296" spans="1:31" ht="90" customHeight="1">
      <c r="A296" s="19">
        <v>292</v>
      </c>
      <c r="B296" s="26">
        <v>2024</v>
      </c>
      <c r="C296" s="19" t="s">
        <v>1048</v>
      </c>
      <c r="D296" s="19" t="s">
        <v>40</v>
      </c>
      <c r="E296" s="21" t="s">
        <v>41</v>
      </c>
      <c r="F296" s="19" t="s">
        <v>42</v>
      </c>
      <c r="G296" s="19" t="s">
        <v>993</v>
      </c>
      <c r="H296" s="19" t="s">
        <v>1040</v>
      </c>
      <c r="I296" s="19" t="s">
        <v>212</v>
      </c>
      <c r="J296" s="28" t="s">
        <v>1049</v>
      </c>
      <c r="K296" s="28" t="s">
        <v>127</v>
      </c>
      <c r="L296" s="27" t="s">
        <v>1050</v>
      </c>
      <c r="M296" s="20" t="s">
        <v>48</v>
      </c>
      <c r="N296" s="19" t="s">
        <v>353</v>
      </c>
      <c r="O296" s="19" t="s">
        <v>354</v>
      </c>
      <c r="P296" s="19" t="s">
        <v>51</v>
      </c>
      <c r="Q296" s="32">
        <v>50</v>
      </c>
      <c r="R296" s="32">
        <v>50</v>
      </c>
      <c r="S296" s="32">
        <v>0</v>
      </c>
      <c r="T296" s="32">
        <v>0</v>
      </c>
      <c r="U296" s="28" t="s">
        <v>90</v>
      </c>
      <c r="V296" s="28" t="s">
        <v>1051</v>
      </c>
      <c r="W296" s="28" t="s">
        <v>1049</v>
      </c>
      <c r="X296" s="28">
        <v>1</v>
      </c>
      <c r="Y296" s="20">
        <v>15</v>
      </c>
      <c r="Z296" s="20">
        <v>60</v>
      </c>
      <c r="AA296" s="28">
        <v>9</v>
      </c>
      <c r="AB296" s="42">
        <v>0.96</v>
      </c>
      <c r="AC296" s="20" t="s">
        <v>53</v>
      </c>
      <c r="AD296" s="20" t="s">
        <v>999</v>
      </c>
      <c r="AE296" s="20" t="s">
        <v>1043</v>
      </c>
    </row>
    <row r="297" spans="1:31" ht="90" customHeight="1">
      <c r="A297" s="19">
        <v>293</v>
      </c>
      <c r="B297" s="19">
        <v>2024</v>
      </c>
      <c r="C297" s="19" t="s">
        <v>1052</v>
      </c>
      <c r="D297" s="19" t="s">
        <v>40</v>
      </c>
      <c r="E297" s="21" t="s">
        <v>41</v>
      </c>
      <c r="F297" s="19" t="s">
        <v>42</v>
      </c>
      <c r="G297" s="19" t="s">
        <v>993</v>
      </c>
      <c r="H297" s="19" t="s">
        <v>1053</v>
      </c>
      <c r="I297" s="19" t="s">
        <v>212</v>
      </c>
      <c r="J297" s="28" t="s">
        <v>1054</v>
      </c>
      <c r="K297" s="28" t="s">
        <v>127</v>
      </c>
      <c r="L297" s="27" t="s">
        <v>326</v>
      </c>
      <c r="M297" s="20" t="s">
        <v>48</v>
      </c>
      <c r="N297" s="19" t="s">
        <v>353</v>
      </c>
      <c r="O297" s="19" t="s">
        <v>354</v>
      </c>
      <c r="P297" s="19" t="s">
        <v>51</v>
      </c>
      <c r="Q297" s="32">
        <v>50</v>
      </c>
      <c r="R297" s="32">
        <v>50</v>
      </c>
      <c r="S297" s="32">
        <v>0</v>
      </c>
      <c r="T297" s="32">
        <v>0</v>
      </c>
      <c r="U297" s="28" t="s">
        <v>90</v>
      </c>
      <c r="V297" s="28" t="s">
        <v>1055</v>
      </c>
      <c r="W297" s="28" t="s">
        <v>1056</v>
      </c>
      <c r="X297" s="28">
        <v>1</v>
      </c>
      <c r="Y297" s="20">
        <v>30</v>
      </c>
      <c r="Z297" s="20">
        <v>103</v>
      </c>
      <c r="AA297" s="20">
        <v>32</v>
      </c>
      <c r="AB297" s="42">
        <v>0.96</v>
      </c>
      <c r="AC297" s="20" t="s">
        <v>53</v>
      </c>
      <c r="AD297" s="20" t="s">
        <v>999</v>
      </c>
      <c r="AE297" s="20" t="s">
        <v>1053</v>
      </c>
    </row>
    <row r="298" spans="1:31" ht="90" customHeight="1">
      <c r="A298" s="19">
        <v>294</v>
      </c>
      <c r="B298" s="19">
        <v>2024</v>
      </c>
      <c r="C298" s="19" t="s">
        <v>1057</v>
      </c>
      <c r="D298" s="19" t="s">
        <v>40</v>
      </c>
      <c r="E298" s="21" t="s">
        <v>41</v>
      </c>
      <c r="F298" s="19" t="s">
        <v>42</v>
      </c>
      <c r="G298" s="19" t="s">
        <v>993</v>
      </c>
      <c r="H298" s="19" t="s">
        <v>1053</v>
      </c>
      <c r="I298" s="19" t="s">
        <v>212</v>
      </c>
      <c r="J298" s="28" t="s">
        <v>1058</v>
      </c>
      <c r="K298" s="28" t="s">
        <v>277</v>
      </c>
      <c r="L298" s="27" t="s">
        <v>957</v>
      </c>
      <c r="M298" s="19" t="s">
        <v>128</v>
      </c>
      <c r="N298" s="19" t="s">
        <v>455</v>
      </c>
      <c r="O298" s="19" t="s">
        <v>456</v>
      </c>
      <c r="P298" s="19" t="s">
        <v>131</v>
      </c>
      <c r="Q298" s="32">
        <v>25</v>
      </c>
      <c r="R298" s="32">
        <v>25</v>
      </c>
      <c r="S298" s="32">
        <v>0</v>
      </c>
      <c r="T298" s="32">
        <v>0</v>
      </c>
      <c r="U298" s="28" t="s">
        <v>90</v>
      </c>
      <c r="V298" s="28" t="s">
        <v>1030</v>
      </c>
      <c r="W298" s="28" t="s">
        <v>1058</v>
      </c>
      <c r="X298" s="28">
        <v>1</v>
      </c>
      <c r="Y298" s="20">
        <v>130</v>
      </c>
      <c r="Z298" s="20">
        <v>980</v>
      </c>
      <c r="AA298" s="20">
        <v>168</v>
      </c>
      <c r="AB298" s="42">
        <v>0.96</v>
      </c>
      <c r="AC298" s="20" t="s">
        <v>53</v>
      </c>
      <c r="AD298" s="20" t="s">
        <v>999</v>
      </c>
      <c r="AE298" s="20" t="s">
        <v>1053</v>
      </c>
    </row>
    <row r="299" spans="1:31" ht="90" customHeight="1">
      <c r="A299" s="19">
        <v>295</v>
      </c>
      <c r="B299" s="28">
        <v>2024</v>
      </c>
      <c r="C299" s="28" t="s">
        <v>1059</v>
      </c>
      <c r="D299" s="28" t="s">
        <v>40</v>
      </c>
      <c r="E299" s="21" t="s">
        <v>41</v>
      </c>
      <c r="F299" s="28" t="s">
        <v>42</v>
      </c>
      <c r="G299" s="28" t="s">
        <v>993</v>
      </c>
      <c r="H299" s="28" t="s">
        <v>1060</v>
      </c>
      <c r="I299" s="28" t="s">
        <v>99</v>
      </c>
      <c r="J299" s="28" t="s">
        <v>1061</v>
      </c>
      <c r="K299" s="28" t="s">
        <v>127</v>
      </c>
      <c r="L299" s="28">
        <v>1500</v>
      </c>
      <c r="M299" s="20" t="s">
        <v>48</v>
      </c>
      <c r="N299" s="28" t="s">
        <v>353</v>
      </c>
      <c r="O299" s="28" t="s">
        <v>354</v>
      </c>
      <c r="P299" s="28" t="s">
        <v>51</v>
      </c>
      <c r="Q299" s="32">
        <v>75</v>
      </c>
      <c r="R299" s="32">
        <v>75</v>
      </c>
      <c r="S299" s="32">
        <v>0</v>
      </c>
      <c r="T299" s="32">
        <v>0</v>
      </c>
      <c r="U299" s="28" t="s">
        <v>90</v>
      </c>
      <c r="V299" s="19" t="s">
        <v>1062</v>
      </c>
      <c r="W299" s="28" t="s">
        <v>1063</v>
      </c>
      <c r="X299" s="28">
        <v>1</v>
      </c>
      <c r="Y299" s="28">
        <v>1034</v>
      </c>
      <c r="Z299" s="28">
        <v>3762</v>
      </c>
      <c r="AA299" s="28">
        <v>60</v>
      </c>
      <c r="AB299" s="42">
        <v>0.96</v>
      </c>
      <c r="AC299" s="28" t="s">
        <v>53</v>
      </c>
      <c r="AD299" s="20" t="s">
        <v>999</v>
      </c>
      <c r="AE299" s="28" t="s">
        <v>1060</v>
      </c>
    </row>
    <row r="300" spans="1:31" ht="90" customHeight="1">
      <c r="A300" s="19">
        <v>296</v>
      </c>
      <c r="B300" s="28">
        <v>2024</v>
      </c>
      <c r="C300" s="28" t="s">
        <v>1064</v>
      </c>
      <c r="D300" s="28" t="s">
        <v>40</v>
      </c>
      <c r="E300" s="21" t="s">
        <v>41</v>
      </c>
      <c r="F300" s="28" t="s">
        <v>42</v>
      </c>
      <c r="G300" s="28" t="s">
        <v>993</v>
      </c>
      <c r="H300" s="28" t="s">
        <v>1060</v>
      </c>
      <c r="I300" s="28" t="s">
        <v>99</v>
      </c>
      <c r="J300" s="28" t="s">
        <v>1065</v>
      </c>
      <c r="K300" s="28" t="s">
        <v>139</v>
      </c>
      <c r="L300" s="28" t="s">
        <v>1066</v>
      </c>
      <c r="M300" s="20" t="s">
        <v>128</v>
      </c>
      <c r="N300" s="28" t="s">
        <v>129</v>
      </c>
      <c r="O300" s="28" t="s">
        <v>194</v>
      </c>
      <c r="P300" s="28" t="s">
        <v>131</v>
      </c>
      <c r="Q300" s="32">
        <v>120</v>
      </c>
      <c r="R300" s="32">
        <v>120</v>
      </c>
      <c r="S300" s="32">
        <v>0</v>
      </c>
      <c r="T300" s="32">
        <v>0</v>
      </c>
      <c r="U300" s="28" t="s">
        <v>90</v>
      </c>
      <c r="V300" s="19" t="s">
        <v>1021</v>
      </c>
      <c r="W300" s="28" t="s">
        <v>1065</v>
      </c>
      <c r="X300" s="28">
        <v>1</v>
      </c>
      <c r="Y300" s="28">
        <v>88</v>
      </c>
      <c r="Z300" s="28">
        <v>342</v>
      </c>
      <c r="AA300" s="28">
        <v>9</v>
      </c>
      <c r="AB300" s="42">
        <v>0.96</v>
      </c>
      <c r="AC300" s="28" t="s">
        <v>53</v>
      </c>
      <c r="AD300" s="20" t="s">
        <v>999</v>
      </c>
      <c r="AE300" s="28" t="s">
        <v>1060</v>
      </c>
    </row>
    <row r="301" spans="1:31" ht="90" customHeight="1">
      <c r="A301" s="19">
        <v>297</v>
      </c>
      <c r="B301" s="28">
        <v>2024</v>
      </c>
      <c r="C301" s="28" t="s">
        <v>1067</v>
      </c>
      <c r="D301" s="28" t="s">
        <v>40</v>
      </c>
      <c r="E301" s="21" t="s">
        <v>41</v>
      </c>
      <c r="F301" s="28" t="s">
        <v>42</v>
      </c>
      <c r="G301" s="28" t="s">
        <v>993</v>
      </c>
      <c r="H301" s="28" t="s">
        <v>1060</v>
      </c>
      <c r="I301" s="28" t="s">
        <v>99</v>
      </c>
      <c r="J301" s="28" t="s">
        <v>1068</v>
      </c>
      <c r="K301" s="28" t="s">
        <v>139</v>
      </c>
      <c r="L301" s="28">
        <v>4000</v>
      </c>
      <c r="M301" s="20" t="s">
        <v>48</v>
      </c>
      <c r="N301" s="28" t="s">
        <v>150</v>
      </c>
      <c r="O301" s="28" t="s">
        <v>246</v>
      </c>
      <c r="P301" s="28" t="s">
        <v>131</v>
      </c>
      <c r="Q301" s="32">
        <v>60</v>
      </c>
      <c r="R301" s="32">
        <v>60</v>
      </c>
      <c r="S301" s="32">
        <v>0</v>
      </c>
      <c r="T301" s="32">
        <v>0</v>
      </c>
      <c r="U301" s="28" t="s">
        <v>90</v>
      </c>
      <c r="V301" s="28" t="s">
        <v>1021</v>
      </c>
      <c r="W301" s="28" t="s">
        <v>1069</v>
      </c>
      <c r="X301" s="28">
        <v>1</v>
      </c>
      <c r="Y301" s="28">
        <v>53</v>
      </c>
      <c r="Z301" s="28">
        <v>206</v>
      </c>
      <c r="AA301" s="19">
        <v>10</v>
      </c>
      <c r="AB301" s="42">
        <v>0.96</v>
      </c>
      <c r="AC301" s="28" t="s">
        <v>53</v>
      </c>
      <c r="AD301" s="20" t="s">
        <v>999</v>
      </c>
      <c r="AE301" s="28" t="s">
        <v>1060</v>
      </c>
    </row>
    <row r="302" spans="1:31" ht="90" customHeight="1">
      <c r="A302" s="19">
        <v>298</v>
      </c>
      <c r="B302" s="28">
        <v>2024</v>
      </c>
      <c r="C302" s="28" t="s">
        <v>1070</v>
      </c>
      <c r="D302" s="28" t="s">
        <v>40</v>
      </c>
      <c r="E302" s="21" t="s">
        <v>41</v>
      </c>
      <c r="F302" s="28" t="s">
        <v>42</v>
      </c>
      <c r="G302" s="28" t="s">
        <v>993</v>
      </c>
      <c r="H302" s="28" t="s">
        <v>1060</v>
      </c>
      <c r="I302" s="28" t="s">
        <v>99</v>
      </c>
      <c r="J302" s="28" t="s">
        <v>1071</v>
      </c>
      <c r="K302" s="28" t="s">
        <v>193</v>
      </c>
      <c r="L302" s="28">
        <v>3440</v>
      </c>
      <c r="M302" s="19" t="s">
        <v>128</v>
      </c>
      <c r="N302" s="19" t="s">
        <v>129</v>
      </c>
      <c r="O302" s="28" t="s">
        <v>194</v>
      </c>
      <c r="P302" s="28" t="s">
        <v>69</v>
      </c>
      <c r="Q302" s="32">
        <v>200</v>
      </c>
      <c r="R302" s="32">
        <v>200</v>
      </c>
      <c r="S302" s="32">
        <v>0</v>
      </c>
      <c r="T302" s="32">
        <v>0</v>
      </c>
      <c r="U302" s="28" t="s">
        <v>90</v>
      </c>
      <c r="V302" s="19" t="s">
        <v>1021</v>
      </c>
      <c r="W302" s="28" t="s">
        <v>1071</v>
      </c>
      <c r="X302" s="28">
        <v>1</v>
      </c>
      <c r="Y302" s="28">
        <v>150</v>
      </c>
      <c r="Z302" s="28">
        <v>620</v>
      </c>
      <c r="AA302" s="28">
        <v>9</v>
      </c>
      <c r="AB302" s="42">
        <v>0.96</v>
      </c>
      <c r="AC302" s="28" t="s">
        <v>207</v>
      </c>
      <c r="AD302" s="20" t="s">
        <v>999</v>
      </c>
      <c r="AE302" s="28" t="s">
        <v>1060</v>
      </c>
    </row>
    <row r="303" spans="1:31" ht="90" customHeight="1">
      <c r="A303" s="19">
        <v>299</v>
      </c>
      <c r="B303" s="28">
        <v>2024</v>
      </c>
      <c r="C303" s="28" t="s">
        <v>1072</v>
      </c>
      <c r="D303" s="28" t="s">
        <v>40</v>
      </c>
      <c r="E303" s="21" t="s">
        <v>41</v>
      </c>
      <c r="F303" s="28" t="s">
        <v>42</v>
      </c>
      <c r="G303" s="28" t="s">
        <v>993</v>
      </c>
      <c r="H303" s="28" t="s">
        <v>1060</v>
      </c>
      <c r="I303" s="28" t="s">
        <v>99</v>
      </c>
      <c r="J303" s="28" t="s">
        <v>1073</v>
      </c>
      <c r="K303" s="28" t="s">
        <v>139</v>
      </c>
      <c r="L303" s="28">
        <v>700</v>
      </c>
      <c r="M303" s="19" t="s">
        <v>128</v>
      </c>
      <c r="N303" s="19" t="s">
        <v>129</v>
      </c>
      <c r="O303" s="28" t="s">
        <v>194</v>
      </c>
      <c r="P303" s="28" t="s">
        <v>131</v>
      </c>
      <c r="Q303" s="32">
        <v>120</v>
      </c>
      <c r="R303" s="32">
        <v>120</v>
      </c>
      <c r="S303" s="32">
        <v>0</v>
      </c>
      <c r="T303" s="32">
        <v>0</v>
      </c>
      <c r="U303" s="28" t="s">
        <v>90</v>
      </c>
      <c r="V303" s="28" t="s">
        <v>1030</v>
      </c>
      <c r="W303" s="28" t="s">
        <v>1074</v>
      </c>
      <c r="X303" s="28">
        <v>1</v>
      </c>
      <c r="Y303" s="28">
        <v>53</v>
      </c>
      <c r="Z303" s="28">
        <v>206</v>
      </c>
      <c r="AA303" s="19">
        <v>10</v>
      </c>
      <c r="AB303" s="42">
        <v>0.96</v>
      </c>
      <c r="AC303" s="28" t="s">
        <v>53</v>
      </c>
      <c r="AD303" s="20" t="s">
        <v>999</v>
      </c>
      <c r="AE303" s="28" t="s">
        <v>1060</v>
      </c>
    </row>
    <row r="304" spans="1:31" ht="90" customHeight="1">
      <c r="A304" s="19">
        <v>300</v>
      </c>
      <c r="B304" s="28">
        <v>2024</v>
      </c>
      <c r="C304" s="28" t="s">
        <v>1075</v>
      </c>
      <c r="D304" s="28" t="s">
        <v>40</v>
      </c>
      <c r="E304" s="21" t="s">
        <v>41</v>
      </c>
      <c r="F304" s="28" t="s">
        <v>42</v>
      </c>
      <c r="G304" s="28" t="s">
        <v>993</v>
      </c>
      <c r="H304" s="28" t="s">
        <v>1060</v>
      </c>
      <c r="I304" s="28" t="s">
        <v>99</v>
      </c>
      <c r="J304" s="28" t="s">
        <v>1076</v>
      </c>
      <c r="K304" s="28" t="s">
        <v>139</v>
      </c>
      <c r="L304" s="28">
        <v>1500</v>
      </c>
      <c r="M304" s="20" t="s">
        <v>48</v>
      </c>
      <c r="N304" s="28" t="s">
        <v>150</v>
      </c>
      <c r="O304" s="28" t="s">
        <v>246</v>
      </c>
      <c r="P304" s="28" t="s">
        <v>131</v>
      </c>
      <c r="Q304" s="32">
        <v>30</v>
      </c>
      <c r="R304" s="32">
        <v>30</v>
      </c>
      <c r="S304" s="32">
        <v>0</v>
      </c>
      <c r="T304" s="32">
        <v>0</v>
      </c>
      <c r="U304" s="28" t="s">
        <v>90</v>
      </c>
      <c r="V304" s="28" t="s">
        <v>1021</v>
      </c>
      <c r="W304" s="28" t="s">
        <v>1076</v>
      </c>
      <c r="X304" s="28">
        <v>1</v>
      </c>
      <c r="Y304" s="28">
        <v>40</v>
      </c>
      <c r="Z304" s="28">
        <v>145</v>
      </c>
      <c r="AA304" s="19">
        <v>9</v>
      </c>
      <c r="AB304" s="42">
        <v>0.96</v>
      </c>
      <c r="AC304" s="28" t="s">
        <v>53</v>
      </c>
      <c r="AD304" s="20" t="s">
        <v>999</v>
      </c>
      <c r="AE304" s="28" t="s">
        <v>1060</v>
      </c>
    </row>
    <row r="305" spans="1:31" ht="90" customHeight="1">
      <c r="A305" s="19">
        <v>301</v>
      </c>
      <c r="B305" s="28">
        <v>2024</v>
      </c>
      <c r="C305" s="28" t="s">
        <v>1077</v>
      </c>
      <c r="D305" s="28" t="s">
        <v>40</v>
      </c>
      <c r="E305" s="21" t="s">
        <v>41</v>
      </c>
      <c r="F305" s="28" t="s">
        <v>42</v>
      </c>
      <c r="G305" s="28" t="s">
        <v>993</v>
      </c>
      <c r="H305" s="28" t="s">
        <v>1060</v>
      </c>
      <c r="I305" s="28" t="s">
        <v>99</v>
      </c>
      <c r="J305" s="28" t="s">
        <v>1078</v>
      </c>
      <c r="K305" s="28" t="s">
        <v>127</v>
      </c>
      <c r="L305" s="28">
        <v>7000</v>
      </c>
      <c r="M305" s="19" t="s">
        <v>128</v>
      </c>
      <c r="N305" s="19" t="s">
        <v>129</v>
      </c>
      <c r="O305" s="28" t="s">
        <v>130</v>
      </c>
      <c r="P305" s="28" t="s">
        <v>131</v>
      </c>
      <c r="Q305" s="32">
        <v>100</v>
      </c>
      <c r="R305" s="32">
        <v>100</v>
      </c>
      <c r="S305" s="32">
        <v>0</v>
      </c>
      <c r="T305" s="32">
        <v>0</v>
      </c>
      <c r="U305" s="28" t="s">
        <v>90</v>
      </c>
      <c r="V305" s="28" t="s">
        <v>1030</v>
      </c>
      <c r="W305" s="28" t="s">
        <v>1079</v>
      </c>
      <c r="X305" s="28">
        <v>1</v>
      </c>
      <c r="Y305" s="28">
        <v>166</v>
      </c>
      <c r="Z305" s="28">
        <v>579</v>
      </c>
      <c r="AA305" s="28">
        <v>16</v>
      </c>
      <c r="AB305" s="42">
        <v>0.96</v>
      </c>
      <c r="AC305" s="28" t="s">
        <v>190</v>
      </c>
      <c r="AD305" s="20" t="s">
        <v>999</v>
      </c>
      <c r="AE305" s="28" t="s">
        <v>1060</v>
      </c>
    </row>
    <row r="306" spans="1:31" ht="90" customHeight="1">
      <c r="A306" s="19">
        <v>302</v>
      </c>
      <c r="B306" s="19">
        <v>2024</v>
      </c>
      <c r="C306" s="19" t="s">
        <v>1080</v>
      </c>
      <c r="D306" s="19" t="s">
        <v>40</v>
      </c>
      <c r="E306" s="21" t="s">
        <v>41</v>
      </c>
      <c r="F306" s="19" t="s">
        <v>42</v>
      </c>
      <c r="G306" s="19" t="s">
        <v>993</v>
      </c>
      <c r="H306" s="19" t="s">
        <v>1081</v>
      </c>
      <c r="I306" s="19" t="s">
        <v>137</v>
      </c>
      <c r="J306" s="28" t="s">
        <v>1082</v>
      </c>
      <c r="K306" s="28" t="s">
        <v>277</v>
      </c>
      <c r="L306" s="27" t="s">
        <v>1083</v>
      </c>
      <c r="M306" s="19" t="s">
        <v>128</v>
      </c>
      <c r="N306" s="19" t="s">
        <v>455</v>
      </c>
      <c r="O306" s="19" t="s">
        <v>456</v>
      </c>
      <c r="P306" s="19" t="s">
        <v>131</v>
      </c>
      <c r="Q306" s="32">
        <v>30</v>
      </c>
      <c r="R306" s="32">
        <v>30</v>
      </c>
      <c r="S306" s="32">
        <v>0</v>
      </c>
      <c r="T306" s="32">
        <v>0</v>
      </c>
      <c r="U306" s="28" t="s">
        <v>90</v>
      </c>
      <c r="V306" s="19" t="s">
        <v>1030</v>
      </c>
      <c r="W306" s="28" t="s">
        <v>1084</v>
      </c>
      <c r="X306" s="28">
        <v>8</v>
      </c>
      <c r="Y306" s="20">
        <v>424</v>
      </c>
      <c r="Z306" s="20">
        <v>1833</v>
      </c>
      <c r="AA306" s="20">
        <v>190</v>
      </c>
      <c r="AB306" s="42">
        <v>0.96</v>
      </c>
      <c r="AC306" s="19" t="s">
        <v>53</v>
      </c>
      <c r="AD306" s="20" t="s">
        <v>999</v>
      </c>
      <c r="AE306" s="20" t="s">
        <v>1081</v>
      </c>
    </row>
    <row r="307" spans="1:31" ht="90" customHeight="1">
      <c r="A307" s="19">
        <v>303</v>
      </c>
      <c r="B307" s="19">
        <v>2024</v>
      </c>
      <c r="C307" s="19" t="s">
        <v>1085</v>
      </c>
      <c r="D307" s="19" t="s">
        <v>40</v>
      </c>
      <c r="E307" s="21" t="s">
        <v>41</v>
      </c>
      <c r="F307" s="19" t="s">
        <v>42</v>
      </c>
      <c r="G307" s="19" t="s">
        <v>993</v>
      </c>
      <c r="H307" s="19" t="s">
        <v>1081</v>
      </c>
      <c r="I307" s="19" t="s">
        <v>137</v>
      </c>
      <c r="J307" s="28" t="s">
        <v>1086</v>
      </c>
      <c r="K307" s="28" t="s">
        <v>352</v>
      </c>
      <c r="L307" s="27">
        <v>2</v>
      </c>
      <c r="M307" s="20" t="s">
        <v>48</v>
      </c>
      <c r="N307" s="19" t="s">
        <v>353</v>
      </c>
      <c r="O307" s="19" t="s">
        <v>882</v>
      </c>
      <c r="P307" s="19" t="s">
        <v>51</v>
      </c>
      <c r="Q307" s="32">
        <v>20</v>
      </c>
      <c r="R307" s="32">
        <v>20</v>
      </c>
      <c r="S307" s="32">
        <v>0</v>
      </c>
      <c r="T307" s="32">
        <v>0</v>
      </c>
      <c r="U307" s="28" t="s">
        <v>90</v>
      </c>
      <c r="V307" s="19" t="s">
        <v>1087</v>
      </c>
      <c r="W307" s="28" t="s">
        <v>1088</v>
      </c>
      <c r="X307" s="28">
        <v>8</v>
      </c>
      <c r="Y307" s="20">
        <v>424</v>
      </c>
      <c r="Z307" s="20">
        <v>1833</v>
      </c>
      <c r="AA307" s="20">
        <v>190</v>
      </c>
      <c r="AB307" s="42">
        <v>0.96</v>
      </c>
      <c r="AC307" s="19" t="s">
        <v>53</v>
      </c>
      <c r="AD307" s="20" t="s">
        <v>999</v>
      </c>
      <c r="AE307" s="20" t="s">
        <v>1081</v>
      </c>
    </row>
    <row r="308" spans="1:31" ht="90" customHeight="1">
      <c r="A308" s="19">
        <v>304</v>
      </c>
      <c r="B308" s="19">
        <v>2024</v>
      </c>
      <c r="C308" s="19" t="s">
        <v>1089</v>
      </c>
      <c r="D308" s="19" t="s">
        <v>40</v>
      </c>
      <c r="E308" s="21" t="s">
        <v>41</v>
      </c>
      <c r="F308" s="19" t="s">
        <v>42</v>
      </c>
      <c r="G308" s="19" t="s">
        <v>993</v>
      </c>
      <c r="H308" s="19" t="s">
        <v>1090</v>
      </c>
      <c r="I308" s="19" t="s">
        <v>137</v>
      </c>
      <c r="J308" s="28" t="s">
        <v>1091</v>
      </c>
      <c r="K308" s="28" t="s">
        <v>127</v>
      </c>
      <c r="L308" s="27" t="s">
        <v>1092</v>
      </c>
      <c r="M308" s="19" t="s">
        <v>128</v>
      </c>
      <c r="N308" s="19" t="s">
        <v>129</v>
      </c>
      <c r="O308" s="19" t="s">
        <v>130</v>
      </c>
      <c r="P308" s="19" t="s">
        <v>131</v>
      </c>
      <c r="Q308" s="32">
        <v>35</v>
      </c>
      <c r="R308" s="32">
        <v>35</v>
      </c>
      <c r="S308" s="32">
        <v>0</v>
      </c>
      <c r="T308" s="32">
        <v>0</v>
      </c>
      <c r="U308" s="28" t="s">
        <v>90</v>
      </c>
      <c r="V308" s="28" t="s">
        <v>1030</v>
      </c>
      <c r="W308" s="28" t="s">
        <v>1091</v>
      </c>
      <c r="X308" s="28">
        <v>1</v>
      </c>
      <c r="Y308" s="20">
        <v>400</v>
      </c>
      <c r="Z308" s="20">
        <v>1200</v>
      </c>
      <c r="AA308" s="20">
        <v>10</v>
      </c>
      <c r="AB308" s="42">
        <v>0.96</v>
      </c>
      <c r="AC308" s="20" t="s">
        <v>190</v>
      </c>
      <c r="AD308" s="20" t="s">
        <v>999</v>
      </c>
      <c r="AE308" s="20" t="s">
        <v>1090</v>
      </c>
    </row>
    <row r="309" spans="1:31" ht="90" customHeight="1">
      <c r="A309" s="19">
        <v>305</v>
      </c>
      <c r="B309" s="19">
        <v>2024</v>
      </c>
      <c r="C309" s="19" t="s">
        <v>1093</v>
      </c>
      <c r="D309" s="19" t="s">
        <v>40</v>
      </c>
      <c r="E309" s="21" t="s">
        <v>41</v>
      </c>
      <c r="F309" s="19" t="s">
        <v>42</v>
      </c>
      <c r="G309" s="19" t="s">
        <v>993</v>
      </c>
      <c r="H309" s="19" t="s">
        <v>1090</v>
      </c>
      <c r="I309" s="19" t="s">
        <v>137</v>
      </c>
      <c r="J309" s="28" t="s">
        <v>1094</v>
      </c>
      <c r="K309" s="28" t="s">
        <v>139</v>
      </c>
      <c r="L309" s="27" t="s">
        <v>1095</v>
      </c>
      <c r="M309" s="19" t="s">
        <v>128</v>
      </c>
      <c r="N309" s="19" t="s">
        <v>129</v>
      </c>
      <c r="O309" s="19" t="s">
        <v>194</v>
      </c>
      <c r="P309" s="19" t="s">
        <v>131</v>
      </c>
      <c r="Q309" s="32">
        <v>18</v>
      </c>
      <c r="R309" s="32">
        <v>18</v>
      </c>
      <c r="S309" s="32">
        <v>0</v>
      </c>
      <c r="T309" s="32">
        <v>0</v>
      </c>
      <c r="U309" s="28" t="s">
        <v>90</v>
      </c>
      <c r="V309" s="28" t="s">
        <v>1030</v>
      </c>
      <c r="W309" s="28" t="s">
        <v>1094</v>
      </c>
      <c r="X309" s="28">
        <v>1</v>
      </c>
      <c r="Y309" s="20">
        <v>50</v>
      </c>
      <c r="Z309" s="20">
        <v>200</v>
      </c>
      <c r="AA309" s="20">
        <v>7</v>
      </c>
      <c r="AB309" s="42">
        <v>0.96</v>
      </c>
      <c r="AC309" s="20" t="s">
        <v>190</v>
      </c>
      <c r="AD309" s="20" t="s">
        <v>999</v>
      </c>
      <c r="AE309" s="20" t="s">
        <v>1090</v>
      </c>
    </row>
    <row r="310" spans="1:31" ht="90" customHeight="1">
      <c r="A310" s="19">
        <v>306</v>
      </c>
      <c r="B310" s="19">
        <v>2024</v>
      </c>
      <c r="C310" s="19" t="s">
        <v>1096</v>
      </c>
      <c r="D310" s="19" t="s">
        <v>40</v>
      </c>
      <c r="E310" s="21" t="s">
        <v>41</v>
      </c>
      <c r="F310" s="19" t="s">
        <v>42</v>
      </c>
      <c r="G310" s="19" t="s">
        <v>993</v>
      </c>
      <c r="H310" s="19" t="s">
        <v>1090</v>
      </c>
      <c r="I310" s="19" t="s">
        <v>137</v>
      </c>
      <c r="J310" s="27" t="s">
        <v>1097</v>
      </c>
      <c r="K310" s="28" t="s">
        <v>127</v>
      </c>
      <c r="L310" s="27" t="s">
        <v>469</v>
      </c>
      <c r="M310" s="20" t="s">
        <v>48</v>
      </c>
      <c r="N310" s="19" t="s">
        <v>150</v>
      </c>
      <c r="O310" s="19" t="s">
        <v>151</v>
      </c>
      <c r="P310" s="19" t="s">
        <v>51</v>
      </c>
      <c r="Q310" s="32">
        <v>30</v>
      </c>
      <c r="R310" s="32">
        <v>30</v>
      </c>
      <c r="S310" s="32">
        <v>0</v>
      </c>
      <c r="T310" s="32">
        <v>0</v>
      </c>
      <c r="U310" s="28" t="s">
        <v>90</v>
      </c>
      <c r="V310" s="28" t="s">
        <v>1098</v>
      </c>
      <c r="W310" s="28" t="s">
        <v>1099</v>
      </c>
      <c r="X310" s="28">
        <v>1</v>
      </c>
      <c r="Y310" s="20">
        <v>300</v>
      </c>
      <c r="Z310" s="20">
        <v>1000</v>
      </c>
      <c r="AA310" s="20">
        <v>10</v>
      </c>
      <c r="AB310" s="42">
        <v>0.96</v>
      </c>
      <c r="AC310" s="20" t="s">
        <v>53</v>
      </c>
      <c r="AD310" s="20" t="s">
        <v>999</v>
      </c>
      <c r="AE310" s="20" t="s">
        <v>1090</v>
      </c>
    </row>
    <row r="311" spans="1:31" ht="90" customHeight="1">
      <c r="A311" s="19">
        <v>307</v>
      </c>
      <c r="B311" s="19">
        <v>2024</v>
      </c>
      <c r="C311" s="19" t="s">
        <v>1100</v>
      </c>
      <c r="D311" s="19" t="s">
        <v>40</v>
      </c>
      <c r="E311" s="21" t="s">
        <v>41</v>
      </c>
      <c r="F311" s="19" t="s">
        <v>42</v>
      </c>
      <c r="G311" s="19" t="s">
        <v>993</v>
      </c>
      <c r="H311" s="19" t="s">
        <v>1090</v>
      </c>
      <c r="I311" s="19" t="s">
        <v>137</v>
      </c>
      <c r="J311" s="28" t="s">
        <v>1101</v>
      </c>
      <c r="K311" s="28" t="s">
        <v>127</v>
      </c>
      <c r="L311" s="27" t="s">
        <v>326</v>
      </c>
      <c r="M311" s="19" t="s">
        <v>128</v>
      </c>
      <c r="N311" s="19" t="s">
        <v>129</v>
      </c>
      <c r="O311" s="19" t="s">
        <v>218</v>
      </c>
      <c r="P311" s="19" t="s">
        <v>131</v>
      </c>
      <c r="Q311" s="32">
        <v>100</v>
      </c>
      <c r="R311" s="32">
        <v>100</v>
      </c>
      <c r="S311" s="32">
        <v>0</v>
      </c>
      <c r="T311" s="32">
        <v>0</v>
      </c>
      <c r="U311" s="28" t="s">
        <v>90</v>
      </c>
      <c r="V311" s="28" t="s">
        <v>1021</v>
      </c>
      <c r="W311" s="28" t="s">
        <v>1101</v>
      </c>
      <c r="X311" s="28">
        <v>1</v>
      </c>
      <c r="Y311" s="20">
        <v>200</v>
      </c>
      <c r="Z311" s="20">
        <v>600</v>
      </c>
      <c r="AA311" s="20">
        <v>10</v>
      </c>
      <c r="AB311" s="42">
        <v>0.96</v>
      </c>
      <c r="AC311" s="20" t="s">
        <v>207</v>
      </c>
      <c r="AD311" s="20" t="s">
        <v>999</v>
      </c>
      <c r="AE311" s="20" t="s">
        <v>1090</v>
      </c>
    </row>
    <row r="312" spans="1:31" ht="90" customHeight="1">
      <c r="A312" s="19">
        <v>308</v>
      </c>
      <c r="B312" s="19">
        <v>2024</v>
      </c>
      <c r="C312" s="19" t="s">
        <v>1102</v>
      </c>
      <c r="D312" s="19" t="s">
        <v>40</v>
      </c>
      <c r="E312" s="21" t="s">
        <v>41</v>
      </c>
      <c r="F312" s="19" t="s">
        <v>42</v>
      </c>
      <c r="G312" s="19" t="s">
        <v>993</v>
      </c>
      <c r="H312" s="19" t="s">
        <v>1090</v>
      </c>
      <c r="I312" s="19" t="s">
        <v>137</v>
      </c>
      <c r="J312" s="28" t="s">
        <v>1103</v>
      </c>
      <c r="K312" s="28" t="s">
        <v>139</v>
      </c>
      <c r="L312" s="27" t="s">
        <v>613</v>
      </c>
      <c r="M312" s="20" t="s">
        <v>48</v>
      </c>
      <c r="N312" s="19" t="s">
        <v>150</v>
      </c>
      <c r="O312" s="19" t="s">
        <v>151</v>
      </c>
      <c r="P312" s="19" t="s">
        <v>51</v>
      </c>
      <c r="Q312" s="32">
        <v>85</v>
      </c>
      <c r="R312" s="32">
        <v>85</v>
      </c>
      <c r="S312" s="32">
        <v>0</v>
      </c>
      <c r="T312" s="32">
        <v>0</v>
      </c>
      <c r="U312" s="28" t="s">
        <v>90</v>
      </c>
      <c r="V312" s="28" t="s">
        <v>1098</v>
      </c>
      <c r="W312" s="28" t="s">
        <v>1103</v>
      </c>
      <c r="X312" s="28">
        <v>1</v>
      </c>
      <c r="Y312" s="20">
        <v>250</v>
      </c>
      <c r="Z312" s="20">
        <v>800</v>
      </c>
      <c r="AA312" s="20">
        <v>12</v>
      </c>
      <c r="AB312" s="42">
        <v>0.96</v>
      </c>
      <c r="AC312" s="20" t="s">
        <v>53</v>
      </c>
      <c r="AD312" s="20" t="s">
        <v>999</v>
      </c>
      <c r="AE312" s="20" t="s">
        <v>1090</v>
      </c>
    </row>
    <row r="313" spans="1:31" ht="90" customHeight="1">
      <c r="A313" s="19">
        <v>309</v>
      </c>
      <c r="B313" s="19">
        <v>2024</v>
      </c>
      <c r="C313" s="19" t="s">
        <v>1104</v>
      </c>
      <c r="D313" s="19" t="s">
        <v>40</v>
      </c>
      <c r="E313" s="21" t="s">
        <v>41</v>
      </c>
      <c r="F313" s="19" t="s">
        <v>42</v>
      </c>
      <c r="G313" s="19" t="s">
        <v>993</v>
      </c>
      <c r="H313" s="19" t="s">
        <v>1090</v>
      </c>
      <c r="I313" s="19" t="s">
        <v>137</v>
      </c>
      <c r="J313" s="28" t="s">
        <v>1105</v>
      </c>
      <c r="K313" s="28" t="s">
        <v>277</v>
      </c>
      <c r="L313" s="27" t="s">
        <v>1106</v>
      </c>
      <c r="M313" s="19" t="s">
        <v>128</v>
      </c>
      <c r="N313" s="19" t="s">
        <v>455</v>
      </c>
      <c r="O313" s="19" t="s">
        <v>456</v>
      </c>
      <c r="P313" s="19" t="s">
        <v>131</v>
      </c>
      <c r="Q313" s="32">
        <v>22</v>
      </c>
      <c r="R313" s="32">
        <v>22</v>
      </c>
      <c r="S313" s="32">
        <v>0</v>
      </c>
      <c r="T313" s="32">
        <v>0</v>
      </c>
      <c r="U313" s="28" t="s">
        <v>90</v>
      </c>
      <c r="V313" s="28" t="s">
        <v>1030</v>
      </c>
      <c r="W313" s="28" t="s">
        <v>1105</v>
      </c>
      <c r="X313" s="28">
        <v>1</v>
      </c>
      <c r="Y313" s="20">
        <v>850</v>
      </c>
      <c r="Z313" s="20">
        <v>3000</v>
      </c>
      <c r="AA313" s="20">
        <v>10</v>
      </c>
      <c r="AB313" s="42">
        <v>0.96</v>
      </c>
      <c r="AC313" s="20" t="s">
        <v>53</v>
      </c>
      <c r="AD313" s="20" t="s">
        <v>999</v>
      </c>
      <c r="AE313" s="20" t="s">
        <v>1090</v>
      </c>
    </row>
    <row r="314" spans="1:31" ht="90" customHeight="1">
      <c r="A314" s="19">
        <v>310</v>
      </c>
      <c r="B314" s="19">
        <v>2024</v>
      </c>
      <c r="C314" s="19" t="s">
        <v>1107</v>
      </c>
      <c r="D314" s="19" t="s">
        <v>224</v>
      </c>
      <c r="E314" s="21" t="s">
        <v>41</v>
      </c>
      <c r="F314" s="19" t="s">
        <v>42</v>
      </c>
      <c r="G314" s="19" t="s">
        <v>993</v>
      </c>
      <c r="H314" s="19" t="s">
        <v>1108</v>
      </c>
      <c r="I314" s="19" t="s">
        <v>99</v>
      </c>
      <c r="J314" s="28" t="s">
        <v>1109</v>
      </c>
      <c r="K314" s="28" t="s">
        <v>87</v>
      </c>
      <c r="L314" s="27" t="s">
        <v>740</v>
      </c>
      <c r="M314" s="20" t="s">
        <v>48</v>
      </c>
      <c r="N314" s="20" t="s">
        <v>88</v>
      </c>
      <c r="O314" s="20" t="s">
        <v>146</v>
      </c>
      <c r="P314" s="19" t="s">
        <v>51</v>
      </c>
      <c r="Q314" s="32">
        <v>20</v>
      </c>
      <c r="R314" s="32">
        <v>20</v>
      </c>
      <c r="S314" s="32">
        <v>0</v>
      </c>
      <c r="T314" s="32">
        <v>0</v>
      </c>
      <c r="U314" s="28" t="s">
        <v>90</v>
      </c>
      <c r="V314" s="28" t="s">
        <v>1110</v>
      </c>
      <c r="W314" s="28" t="s">
        <v>1109</v>
      </c>
      <c r="X314" s="28">
        <v>1</v>
      </c>
      <c r="Y314" s="20">
        <v>26</v>
      </c>
      <c r="Z314" s="20">
        <v>103</v>
      </c>
      <c r="AA314" s="20">
        <v>30</v>
      </c>
      <c r="AB314" s="42">
        <v>0.96</v>
      </c>
      <c r="AC314" s="20" t="s">
        <v>53</v>
      </c>
      <c r="AD314" s="20" t="s">
        <v>999</v>
      </c>
      <c r="AE314" s="20" t="s">
        <v>1108</v>
      </c>
    </row>
    <row r="315" spans="1:31" ht="90" customHeight="1">
      <c r="A315" s="19">
        <v>311</v>
      </c>
      <c r="B315" s="19">
        <v>2024</v>
      </c>
      <c r="C315" s="19" t="s">
        <v>1111</v>
      </c>
      <c r="D315" s="19" t="s">
        <v>40</v>
      </c>
      <c r="E315" s="21" t="s">
        <v>41</v>
      </c>
      <c r="F315" s="19" t="s">
        <v>42</v>
      </c>
      <c r="G315" s="19" t="s">
        <v>993</v>
      </c>
      <c r="H315" s="19" t="s">
        <v>1108</v>
      </c>
      <c r="I315" s="19" t="s">
        <v>99</v>
      </c>
      <c r="J315" s="28" t="s">
        <v>1112</v>
      </c>
      <c r="K315" s="28" t="s">
        <v>277</v>
      </c>
      <c r="L315" s="27" t="s">
        <v>1113</v>
      </c>
      <c r="M315" s="20" t="s">
        <v>128</v>
      </c>
      <c r="N315" s="20" t="s">
        <v>455</v>
      </c>
      <c r="O315" s="20" t="s">
        <v>456</v>
      </c>
      <c r="P315" s="19" t="s">
        <v>131</v>
      </c>
      <c r="Q315" s="32">
        <v>30</v>
      </c>
      <c r="R315" s="32">
        <v>30</v>
      </c>
      <c r="S315" s="32">
        <v>0</v>
      </c>
      <c r="T315" s="32">
        <v>0</v>
      </c>
      <c r="U315" s="28" t="s">
        <v>90</v>
      </c>
      <c r="V315" s="28" t="s">
        <v>1030</v>
      </c>
      <c r="W315" s="28" t="s">
        <v>1112</v>
      </c>
      <c r="X315" s="28">
        <v>1</v>
      </c>
      <c r="Y315" s="20">
        <v>225</v>
      </c>
      <c r="Z315" s="20">
        <v>983</v>
      </c>
      <c r="AA315" s="20">
        <v>232</v>
      </c>
      <c r="AB315" s="42">
        <v>0.96</v>
      </c>
      <c r="AC315" s="20" t="s">
        <v>53</v>
      </c>
      <c r="AD315" s="20" t="s">
        <v>999</v>
      </c>
      <c r="AE315" s="20" t="s">
        <v>1108</v>
      </c>
    </row>
    <row r="316" spans="1:31" ht="90" customHeight="1">
      <c r="A316" s="19">
        <v>312</v>
      </c>
      <c r="B316" s="19">
        <v>2024</v>
      </c>
      <c r="C316" s="19" t="s">
        <v>1114</v>
      </c>
      <c r="D316" s="19" t="s">
        <v>40</v>
      </c>
      <c r="E316" s="21" t="s">
        <v>41</v>
      </c>
      <c r="F316" s="19" t="s">
        <v>42</v>
      </c>
      <c r="G316" s="19" t="s">
        <v>993</v>
      </c>
      <c r="H316" s="19" t="s">
        <v>1115</v>
      </c>
      <c r="I316" s="19" t="s">
        <v>99</v>
      </c>
      <c r="J316" s="28" t="s">
        <v>1116</v>
      </c>
      <c r="K316" s="28" t="s">
        <v>139</v>
      </c>
      <c r="L316" s="27" t="s">
        <v>1117</v>
      </c>
      <c r="M316" s="20" t="s">
        <v>128</v>
      </c>
      <c r="N316" s="19" t="s">
        <v>129</v>
      </c>
      <c r="O316" s="19" t="s">
        <v>215</v>
      </c>
      <c r="P316" s="19" t="s">
        <v>131</v>
      </c>
      <c r="Q316" s="32">
        <v>20</v>
      </c>
      <c r="R316" s="32">
        <v>20</v>
      </c>
      <c r="S316" s="32">
        <v>0</v>
      </c>
      <c r="T316" s="32">
        <v>0</v>
      </c>
      <c r="U316" s="28" t="s">
        <v>90</v>
      </c>
      <c r="V316" s="19" t="s">
        <v>1118</v>
      </c>
      <c r="W316" s="28" t="s">
        <v>1119</v>
      </c>
      <c r="X316" s="28">
        <v>1</v>
      </c>
      <c r="Y316" s="20">
        <v>92</v>
      </c>
      <c r="Z316" s="20">
        <v>362</v>
      </c>
      <c r="AA316" s="20">
        <v>60</v>
      </c>
      <c r="AB316" s="42">
        <v>0.96</v>
      </c>
      <c r="AC316" s="20" t="s">
        <v>53</v>
      </c>
      <c r="AD316" s="20" t="s">
        <v>999</v>
      </c>
      <c r="AE316" s="20" t="s">
        <v>1115</v>
      </c>
    </row>
    <row r="317" spans="1:31" ht="90" customHeight="1">
      <c r="A317" s="19">
        <v>313</v>
      </c>
      <c r="B317" s="28">
        <v>2024</v>
      </c>
      <c r="C317" s="28" t="s">
        <v>1120</v>
      </c>
      <c r="D317" s="19" t="s">
        <v>40</v>
      </c>
      <c r="E317" s="21" t="s">
        <v>41</v>
      </c>
      <c r="F317" s="19" t="s">
        <v>42</v>
      </c>
      <c r="G317" s="19" t="s">
        <v>993</v>
      </c>
      <c r="H317" s="28" t="s">
        <v>1121</v>
      </c>
      <c r="I317" s="19" t="s">
        <v>212</v>
      </c>
      <c r="J317" s="28" t="s">
        <v>1122</v>
      </c>
      <c r="K317" s="28" t="s">
        <v>277</v>
      </c>
      <c r="L317" s="28">
        <v>50</v>
      </c>
      <c r="M317" s="19" t="s">
        <v>128</v>
      </c>
      <c r="N317" s="19" t="s">
        <v>129</v>
      </c>
      <c r="O317" s="19" t="s">
        <v>194</v>
      </c>
      <c r="P317" s="19" t="s">
        <v>131</v>
      </c>
      <c r="Q317" s="32">
        <v>20</v>
      </c>
      <c r="R317" s="32">
        <v>20</v>
      </c>
      <c r="S317" s="32">
        <v>0</v>
      </c>
      <c r="T317" s="32">
        <v>0</v>
      </c>
      <c r="U317" s="28" t="s">
        <v>90</v>
      </c>
      <c r="V317" s="19" t="s">
        <v>1123</v>
      </c>
      <c r="W317" s="28" t="s">
        <v>1124</v>
      </c>
      <c r="X317" s="28">
        <v>1</v>
      </c>
      <c r="Y317" s="28">
        <v>60</v>
      </c>
      <c r="Z317" s="28">
        <v>300</v>
      </c>
      <c r="AA317" s="28">
        <v>34</v>
      </c>
      <c r="AB317" s="42">
        <v>0.96</v>
      </c>
      <c r="AC317" s="28" t="s">
        <v>53</v>
      </c>
      <c r="AD317" s="20" t="s">
        <v>999</v>
      </c>
      <c r="AE317" s="28" t="s">
        <v>1121</v>
      </c>
    </row>
    <row r="318" spans="1:31" ht="90" customHeight="1">
      <c r="A318" s="19">
        <v>314</v>
      </c>
      <c r="B318" s="28">
        <v>2024</v>
      </c>
      <c r="C318" s="28" t="s">
        <v>1125</v>
      </c>
      <c r="D318" s="19" t="s">
        <v>40</v>
      </c>
      <c r="E318" s="21" t="s">
        <v>41</v>
      </c>
      <c r="F318" s="19" t="s">
        <v>42</v>
      </c>
      <c r="G318" s="19" t="s">
        <v>993</v>
      </c>
      <c r="H318" s="28" t="s">
        <v>1121</v>
      </c>
      <c r="I318" s="19" t="s">
        <v>212</v>
      </c>
      <c r="J318" s="28" t="s">
        <v>1126</v>
      </c>
      <c r="K318" s="28" t="s">
        <v>139</v>
      </c>
      <c r="L318" s="28">
        <v>1500</v>
      </c>
      <c r="M318" s="20" t="s">
        <v>48</v>
      </c>
      <c r="N318" s="19" t="s">
        <v>150</v>
      </c>
      <c r="O318" s="19" t="s">
        <v>246</v>
      </c>
      <c r="P318" s="19" t="s">
        <v>131</v>
      </c>
      <c r="Q318" s="32">
        <v>25</v>
      </c>
      <c r="R318" s="32">
        <v>25</v>
      </c>
      <c r="S318" s="32">
        <v>0</v>
      </c>
      <c r="T318" s="32">
        <v>0</v>
      </c>
      <c r="U318" s="28" t="s">
        <v>90</v>
      </c>
      <c r="V318" s="19" t="s">
        <v>1123</v>
      </c>
      <c r="W318" s="28" t="s">
        <v>1126</v>
      </c>
      <c r="X318" s="28">
        <v>1</v>
      </c>
      <c r="Y318" s="28">
        <v>59</v>
      </c>
      <c r="Z318" s="28">
        <v>301</v>
      </c>
      <c r="AA318" s="28">
        <v>35</v>
      </c>
      <c r="AB318" s="42">
        <v>0.96</v>
      </c>
      <c r="AC318" s="28" t="s">
        <v>53</v>
      </c>
      <c r="AD318" s="20" t="s">
        <v>999</v>
      </c>
      <c r="AE318" s="28" t="s">
        <v>1121</v>
      </c>
    </row>
    <row r="319" spans="1:31" ht="90" customHeight="1">
      <c r="A319" s="19">
        <v>315</v>
      </c>
      <c r="B319" s="19">
        <v>2024</v>
      </c>
      <c r="C319" s="19" t="s">
        <v>1127</v>
      </c>
      <c r="D319" s="19" t="s">
        <v>40</v>
      </c>
      <c r="E319" s="19" t="s">
        <v>1128</v>
      </c>
      <c r="F319" s="19" t="s">
        <v>42</v>
      </c>
      <c r="G319" s="19" t="s">
        <v>993</v>
      </c>
      <c r="H319" s="19" t="s">
        <v>1014</v>
      </c>
      <c r="I319" s="19" t="s">
        <v>99</v>
      </c>
      <c r="J319" s="19" t="s">
        <v>1129</v>
      </c>
      <c r="K319" s="19" t="s">
        <v>127</v>
      </c>
      <c r="L319" s="19" t="s">
        <v>1130</v>
      </c>
      <c r="M319" s="19" t="s">
        <v>128</v>
      </c>
      <c r="N319" s="19" t="s">
        <v>129</v>
      </c>
      <c r="O319" s="19" t="s">
        <v>130</v>
      </c>
      <c r="P319" s="19" t="s">
        <v>131</v>
      </c>
      <c r="Q319" s="32">
        <v>50</v>
      </c>
      <c r="R319" s="32">
        <v>50</v>
      </c>
      <c r="S319" s="32">
        <v>0</v>
      </c>
      <c r="T319" s="32">
        <v>0</v>
      </c>
      <c r="U319" s="19" t="s">
        <v>90</v>
      </c>
      <c r="V319" s="19" t="s">
        <v>1131</v>
      </c>
      <c r="W319" s="19" t="s">
        <v>1129</v>
      </c>
      <c r="X319" s="19">
        <v>3</v>
      </c>
      <c r="Y319" s="19">
        <v>102</v>
      </c>
      <c r="Z319" s="19">
        <v>403</v>
      </c>
      <c r="AA319" s="19">
        <v>9</v>
      </c>
      <c r="AB319" s="42">
        <v>0.96</v>
      </c>
      <c r="AC319" s="19" t="s">
        <v>190</v>
      </c>
      <c r="AD319" s="20" t="s">
        <v>999</v>
      </c>
      <c r="AE319" s="19" t="s">
        <v>1014</v>
      </c>
    </row>
    <row r="320" spans="1:31" ht="90" customHeight="1">
      <c r="A320" s="19">
        <v>316</v>
      </c>
      <c r="B320" s="19">
        <v>2024</v>
      </c>
      <c r="C320" s="19" t="s">
        <v>1132</v>
      </c>
      <c r="D320" s="19" t="s">
        <v>40</v>
      </c>
      <c r="E320" s="19" t="s">
        <v>1133</v>
      </c>
      <c r="F320" s="19" t="s">
        <v>42</v>
      </c>
      <c r="G320" s="19" t="s">
        <v>993</v>
      </c>
      <c r="H320" s="19" t="s">
        <v>1014</v>
      </c>
      <c r="I320" s="19" t="s">
        <v>99</v>
      </c>
      <c r="J320" s="19" t="s">
        <v>1134</v>
      </c>
      <c r="K320" s="19" t="s">
        <v>127</v>
      </c>
      <c r="L320" s="19">
        <v>500</v>
      </c>
      <c r="M320" s="19" t="s">
        <v>128</v>
      </c>
      <c r="N320" s="19" t="s">
        <v>200</v>
      </c>
      <c r="O320" s="19" t="s">
        <v>201</v>
      </c>
      <c r="P320" s="19" t="s">
        <v>131</v>
      </c>
      <c r="Q320" s="32">
        <v>30</v>
      </c>
      <c r="R320" s="32">
        <v>30</v>
      </c>
      <c r="S320" s="32">
        <v>0</v>
      </c>
      <c r="T320" s="32">
        <v>0</v>
      </c>
      <c r="U320" s="19" t="s">
        <v>90</v>
      </c>
      <c r="V320" s="19" t="s">
        <v>1030</v>
      </c>
      <c r="W320" s="19" t="s">
        <v>1134</v>
      </c>
      <c r="X320" s="19">
        <v>1</v>
      </c>
      <c r="Y320" s="19">
        <v>109</v>
      </c>
      <c r="Z320" s="19">
        <v>610</v>
      </c>
      <c r="AA320" s="19">
        <v>9</v>
      </c>
      <c r="AB320" s="42">
        <v>0.96</v>
      </c>
      <c r="AC320" s="19" t="s">
        <v>53</v>
      </c>
      <c r="AD320" s="20" t="s">
        <v>999</v>
      </c>
      <c r="AE320" s="19" t="s">
        <v>1014</v>
      </c>
    </row>
    <row r="321" spans="1:31" ht="90" customHeight="1">
      <c r="A321" s="19">
        <v>317</v>
      </c>
      <c r="B321" s="19">
        <v>2024</v>
      </c>
      <c r="C321" s="19" t="s">
        <v>1135</v>
      </c>
      <c r="D321" s="19" t="s">
        <v>40</v>
      </c>
      <c r="E321" s="19" t="s">
        <v>1136</v>
      </c>
      <c r="F321" s="19" t="s">
        <v>42</v>
      </c>
      <c r="G321" s="19" t="s">
        <v>993</v>
      </c>
      <c r="H321" s="19" t="s">
        <v>1014</v>
      </c>
      <c r="I321" s="19" t="s">
        <v>99</v>
      </c>
      <c r="J321" s="19" t="s">
        <v>1137</v>
      </c>
      <c r="K321" s="19" t="s">
        <v>127</v>
      </c>
      <c r="L321" s="19">
        <v>450</v>
      </c>
      <c r="M321" s="19" t="s">
        <v>128</v>
      </c>
      <c r="N321" s="19" t="s">
        <v>200</v>
      </c>
      <c r="O321" s="19" t="s">
        <v>201</v>
      </c>
      <c r="P321" s="19" t="s">
        <v>131</v>
      </c>
      <c r="Q321" s="32">
        <v>30</v>
      </c>
      <c r="R321" s="32">
        <v>30</v>
      </c>
      <c r="S321" s="32">
        <v>0</v>
      </c>
      <c r="T321" s="32">
        <v>0</v>
      </c>
      <c r="U321" s="19" t="s">
        <v>90</v>
      </c>
      <c r="V321" s="19" t="s">
        <v>1030</v>
      </c>
      <c r="W321" s="19" t="s">
        <v>1137</v>
      </c>
      <c r="X321" s="19">
        <v>1</v>
      </c>
      <c r="Y321" s="19">
        <v>125</v>
      </c>
      <c r="Z321" s="19">
        <v>560</v>
      </c>
      <c r="AA321" s="19">
        <v>9</v>
      </c>
      <c r="AB321" s="42">
        <v>0.96</v>
      </c>
      <c r="AC321" s="19" t="s">
        <v>53</v>
      </c>
      <c r="AD321" s="20" t="s">
        <v>999</v>
      </c>
      <c r="AE321" s="19" t="s">
        <v>1014</v>
      </c>
    </row>
    <row r="322" spans="1:31" ht="90" customHeight="1">
      <c r="A322" s="19">
        <v>318</v>
      </c>
      <c r="B322" s="19">
        <v>2024</v>
      </c>
      <c r="C322" s="19" t="s">
        <v>1138</v>
      </c>
      <c r="D322" s="19" t="s">
        <v>40</v>
      </c>
      <c r="E322" s="19" t="s">
        <v>1139</v>
      </c>
      <c r="F322" s="19" t="s">
        <v>42</v>
      </c>
      <c r="G322" s="19" t="s">
        <v>993</v>
      </c>
      <c r="H322" s="19" t="s">
        <v>1014</v>
      </c>
      <c r="I322" s="19" t="s">
        <v>99</v>
      </c>
      <c r="J322" s="19" t="s">
        <v>1140</v>
      </c>
      <c r="K322" s="19" t="s">
        <v>127</v>
      </c>
      <c r="L322" s="19">
        <v>800</v>
      </c>
      <c r="M322" s="19" t="s">
        <v>128</v>
      </c>
      <c r="N322" s="19" t="s">
        <v>200</v>
      </c>
      <c r="O322" s="19" t="s">
        <v>201</v>
      </c>
      <c r="P322" s="19" t="s">
        <v>131</v>
      </c>
      <c r="Q322" s="32">
        <v>30</v>
      </c>
      <c r="R322" s="32">
        <v>30</v>
      </c>
      <c r="S322" s="32">
        <v>0</v>
      </c>
      <c r="T322" s="32">
        <v>0</v>
      </c>
      <c r="U322" s="19" t="s">
        <v>90</v>
      </c>
      <c r="V322" s="19" t="s">
        <v>1030</v>
      </c>
      <c r="W322" s="19" t="s">
        <v>1140</v>
      </c>
      <c r="X322" s="19">
        <v>1</v>
      </c>
      <c r="Y322" s="19">
        <v>110</v>
      </c>
      <c r="Z322" s="19">
        <v>512</v>
      </c>
      <c r="AA322" s="19">
        <v>9</v>
      </c>
      <c r="AB322" s="42">
        <v>0.96</v>
      </c>
      <c r="AC322" s="19" t="s">
        <v>53</v>
      </c>
      <c r="AD322" s="20" t="s">
        <v>999</v>
      </c>
      <c r="AE322" s="19" t="s">
        <v>1014</v>
      </c>
    </row>
    <row r="323" spans="1:31" ht="90" customHeight="1">
      <c r="A323" s="19">
        <v>319</v>
      </c>
      <c r="B323" s="19">
        <v>2024</v>
      </c>
      <c r="C323" s="19" t="s">
        <v>1141</v>
      </c>
      <c r="D323" s="19" t="s">
        <v>40</v>
      </c>
      <c r="E323" s="19" t="s">
        <v>1142</v>
      </c>
      <c r="F323" s="19" t="s">
        <v>42</v>
      </c>
      <c r="G323" s="19" t="s">
        <v>993</v>
      </c>
      <c r="H323" s="19" t="s">
        <v>1014</v>
      </c>
      <c r="I323" s="19" t="s">
        <v>99</v>
      </c>
      <c r="J323" s="19" t="s">
        <v>1143</v>
      </c>
      <c r="K323" s="19" t="s">
        <v>127</v>
      </c>
      <c r="L323" s="19">
        <v>320</v>
      </c>
      <c r="M323" s="19" t="s">
        <v>128</v>
      </c>
      <c r="N323" s="19" t="s">
        <v>200</v>
      </c>
      <c r="O323" s="19" t="s">
        <v>201</v>
      </c>
      <c r="P323" s="19" t="s">
        <v>131</v>
      </c>
      <c r="Q323" s="32">
        <v>20</v>
      </c>
      <c r="R323" s="32">
        <v>20</v>
      </c>
      <c r="S323" s="32">
        <v>0</v>
      </c>
      <c r="T323" s="32">
        <v>0</v>
      </c>
      <c r="U323" s="19" t="s">
        <v>90</v>
      </c>
      <c r="V323" s="19" t="s">
        <v>1030</v>
      </c>
      <c r="W323" s="19" t="s">
        <v>1143</v>
      </c>
      <c r="X323" s="19">
        <v>1</v>
      </c>
      <c r="Y323" s="19">
        <v>95</v>
      </c>
      <c r="Z323" s="19">
        <v>410</v>
      </c>
      <c r="AA323" s="19">
        <v>9</v>
      </c>
      <c r="AB323" s="42">
        <v>0.96</v>
      </c>
      <c r="AC323" s="19" t="s">
        <v>53</v>
      </c>
      <c r="AD323" s="20" t="s">
        <v>999</v>
      </c>
      <c r="AE323" s="19" t="s">
        <v>1014</v>
      </c>
    </row>
    <row r="324" spans="1:31" ht="90" customHeight="1">
      <c r="A324" s="19">
        <v>320</v>
      </c>
      <c r="B324" s="19">
        <v>2024</v>
      </c>
      <c r="C324" s="19" t="s">
        <v>1144</v>
      </c>
      <c r="D324" s="19" t="s">
        <v>40</v>
      </c>
      <c r="E324" s="19" t="s">
        <v>1145</v>
      </c>
      <c r="F324" s="19" t="s">
        <v>42</v>
      </c>
      <c r="G324" s="19" t="s">
        <v>993</v>
      </c>
      <c r="H324" s="19" t="s">
        <v>1014</v>
      </c>
      <c r="I324" s="19" t="s">
        <v>99</v>
      </c>
      <c r="J324" s="19" t="s">
        <v>1146</v>
      </c>
      <c r="K324" s="19" t="s">
        <v>127</v>
      </c>
      <c r="L324" s="19">
        <v>450</v>
      </c>
      <c r="M324" s="19" t="s">
        <v>128</v>
      </c>
      <c r="N324" s="19" t="s">
        <v>200</v>
      </c>
      <c r="O324" s="19" t="s">
        <v>201</v>
      </c>
      <c r="P324" s="19" t="s">
        <v>131</v>
      </c>
      <c r="Q324" s="32">
        <v>20</v>
      </c>
      <c r="R324" s="32">
        <v>20</v>
      </c>
      <c r="S324" s="32">
        <v>0</v>
      </c>
      <c r="T324" s="32">
        <v>0</v>
      </c>
      <c r="U324" s="19" t="s">
        <v>90</v>
      </c>
      <c r="V324" s="19" t="s">
        <v>1030</v>
      </c>
      <c r="W324" s="19" t="s">
        <v>1146</v>
      </c>
      <c r="X324" s="19">
        <v>1</v>
      </c>
      <c r="Y324" s="19">
        <v>95</v>
      </c>
      <c r="Z324" s="19">
        <v>516</v>
      </c>
      <c r="AA324" s="19">
        <v>9</v>
      </c>
      <c r="AB324" s="42">
        <v>0.96</v>
      </c>
      <c r="AC324" s="19" t="s">
        <v>53</v>
      </c>
      <c r="AD324" s="20" t="s">
        <v>999</v>
      </c>
      <c r="AE324" s="19" t="s">
        <v>1014</v>
      </c>
    </row>
    <row r="325" spans="1:31" ht="90" customHeight="1">
      <c r="A325" s="19">
        <v>321</v>
      </c>
      <c r="B325" s="19">
        <v>2024</v>
      </c>
      <c r="C325" s="19" t="s">
        <v>1147</v>
      </c>
      <c r="D325" s="19" t="s">
        <v>40</v>
      </c>
      <c r="E325" s="19" t="s">
        <v>1145</v>
      </c>
      <c r="F325" s="19" t="s">
        <v>42</v>
      </c>
      <c r="G325" s="19" t="s">
        <v>993</v>
      </c>
      <c r="H325" s="19" t="s">
        <v>1014</v>
      </c>
      <c r="I325" s="19" t="s">
        <v>99</v>
      </c>
      <c r="J325" s="19" t="s">
        <v>1148</v>
      </c>
      <c r="K325" s="19" t="s">
        <v>127</v>
      </c>
      <c r="L325" s="19">
        <v>1000</v>
      </c>
      <c r="M325" s="19" t="s">
        <v>128</v>
      </c>
      <c r="N325" s="19" t="s">
        <v>200</v>
      </c>
      <c r="O325" s="19" t="s">
        <v>201</v>
      </c>
      <c r="P325" s="19" t="s">
        <v>131</v>
      </c>
      <c r="Q325" s="32">
        <v>20</v>
      </c>
      <c r="R325" s="32">
        <v>20</v>
      </c>
      <c r="S325" s="32">
        <v>0</v>
      </c>
      <c r="T325" s="32">
        <v>0</v>
      </c>
      <c r="U325" s="19"/>
      <c r="V325" s="19" t="s">
        <v>1030</v>
      </c>
      <c r="W325" s="19" t="s">
        <v>1149</v>
      </c>
      <c r="X325" s="19">
        <v>1</v>
      </c>
      <c r="Y325" s="19">
        <v>50</v>
      </c>
      <c r="Z325" s="19">
        <v>230</v>
      </c>
      <c r="AA325" s="19">
        <v>8</v>
      </c>
      <c r="AB325" s="42">
        <v>0.96</v>
      </c>
      <c r="AC325" s="19" t="s">
        <v>53</v>
      </c>
      <c r="AD325" s="20" t="s">
        <v>999</v>
      </c>
      <c r="AE325" s="19" t="s">
        <v>1014</v>
      </c>
    </row>
    <row r="326" spans="1:31" ht="90" customHeight="1">
      <c r="A326" s="19">
        <v>322</v>
      </c>
      <c r="B326" s="19">
        <v>2024</v>
      </c>
      <c r="C326" s="19" t="s">
        <v>1150</v>
      </c>
      <c r="D326" s="19" t="s">
        <v>40</v>
      </c>
      <c r="E326" s="19" t="s">
        <v>1151</v>
      </c>
      <c r="F326" s="19" t="s">
        <v>42</v>
      </c>
      <c r="G326" s="19" t="s">
        <v>993</v>
      </c>
      <c r="H326" s="19" t="s">
        <v>1028</v>
      </c>
      <c r="I326" s="19" t="s">
        <v>99</v>
      </c>
      <c r="J326" s="19" t="s">
        <v>1152</v>
      </c>
      <c r="K326" s="19" t="s">
        <v>1153</v>
      </c>
      <c r="L326" s="19">
        <v>15</v>
      </c>
      <c r="M326" s="19" t="s">
        <v>128</v>
      </c>
      <c r="N326" s="19" t="s">
        <v>200</v>
      </c>
      <c r="O326" s="19" t="s">
        <v>201</v>
      </c>
      <c r="P326" s="19" t="s">
        <v>131</v>
      </c>
      <c r="Q326" s="32">
        <v>20</v>
      </c>
      <c r="R326" s="32">
        <v>20</v>
      </c>
      <c r="S326" s="32">
        <v>0</v>
      </c>
      <c r="T326" s="32">
        <v>0</v>
      </c>
      <c r="U326" s="19" t="s">
        <v>90</v>
      </c>
      <c r="V326" s="19" t="s">
        <v>1030</v>
      </c>
      <c r="W326" s="19" t="s">
        <v>1152</v>
      </c>
      <c r="X326" s="19">
        <v>1</v>
      </c>
      <c r="Y326" s="19">
        <v>118</v>
      </c>
      <c r="Z326" s="19">
        <v>620</v>
      </c>
      <c r="AA326" s="19">
        <v>9</v>
      </c>
      <c r="AB326" s="42">
        <v>0.96</v>
      </c>
      <c r="AC326" s="19" t="s">
        <v>53</v>
      </c>
      <c r="AD326" s="20" t="s">
        <v>999</v>
      </c>
      <c r="AE326" s="19" t="s">
        <v>1028</v>
      </c>
    </row>
    <row r="327" spans="1:31" ht="90" customHeight="1">
      <c r="A327" s="19">
        <v>323</v>
      </c>
      <c r="B327" s="19">
        <v>2024</v>
      </c>
      <c r="C327" s="19" t="s">
        <v>1154</v>
      </c>
      <c r="D327" s="19" t="s">
        <v>40</v>
      </c>
      <c r="E327" s="19" t="s">
        <v>1128</v>
      </c>
      <c r="F327" s="19" t="s">
        <v>42</v>
      </c>
      <c r="G327" s="19" t="s">
        <v>993</v>
      </c>
      <c r="H327" s="19" t="s">
        <v>1053</v>
      </c>
      <c r="I327" s="19" t="s">
        <v>212</v>
      </c>
      <c r="J327" s="19" t="s">
        <v>1155</v>
      </c>
      <c r="K327" s="19" t="s">
        <v>127</v>
      </c>
      <c r="L327" s="19" t="s">
        <v>1156</v>
      </c>
      <c r="M327" s="19" t="s">
        <v>128</v>
      </c>
      <c r="N327" s="19" t="s">
        <v>129</v>
      </c>
      <c r="O327" s="19" t="s">
        <v>130</v>
      </c>
      <c r="P327" s="19" t="s">
        <v>131</v>
      </c>
      <c r="Q327" s="32">
        <v>40</v>
      </c>
      <c r="R327" s="32">
        <v>40</v>
      </c>
      <c r="S327" s="32">
        <v>0</v>
      </c>
      <c r="T327" s="32">
        <v>0</v>
      </c>
      <c r="U327" s="19" t="s">
        <v>90</v>
      </c>
      <c r="V327" s="19" t="s">
        <v>1030</v>
      </c>
      <c r="W327" s="19" t="s">
        <v>1155</v>
      </c>
      <c r="X327" s="19">
        <v>1</v>
      </c>
      <c r="Y327" s="19">
        <v>50</v>
      </c>
      <c r="Z327" s="19">
        <v>180</v>
      </c>
      <c r="AA327" s="19">
        <v>12</v>
      </c>
      <c r="AB327" s="42">
        <v>0.96</v>
      </c>
      <c r="AC327" s="19" t="s">
        <v>190</v>
      </c>
      <c r="AD327" s="20" t="s">
        <v>999</v>
      </c>
      <c r="AE327" s="19" t="s">
        <v>1053</v>
      </c>
    </row>
    <row r="328" spans="1:31" ht="90" customHeight="1">
      <c r="A328" s="19">
        <v>324</v>
      </c>
      <c r="B328" s="28">
        <v>2023</v>
      </c>
      <c r="C328" s="28" t="s">
        <v>1157</v>
      </c>
      <c r="D328" s="28" t="s">
        <v>40</v>
      </c>
      <c r="E328" s="28" t="s">
        <v>1128</v>
      </c>
      <c r="F328" s="28" t="s">
        <v>42</v>
      </c>
      <c r="G328" s="28" t="s">
        <v>993</v>
      </c>
      <c r="H328" s="28" t="s">
        <v>1060</v>
      </c>
      <c r="I328" s="28" t="s">
        <v>99</v>
      </c>
      <c r="J328" s="28" t="s">
        <v>1061</v>
      </c>
      <c r="K328" s="28" t="s">
        <v>127</v>
      </c>
      <c r="L328" s="28" t="s">
        <v>1158</v>
      </c>
      <c r="M328" s="28" t="s">
        <v>48</v>
      </c>
      <c r="N328" s="28" t="s">
        <v>353</v>
      </c>
      <c r="O328" s="28" t="s">
        <v>1159</v>
      </c>
      <c r="P328" s="28" t="s">
        <v>51</v>
      </c>
      <c r="Q328" s="32">
        <v>100</v>
      </c>
      <c r="R328" s="32">
        <v>100</v>
      </c>
      <c r="S328" s="32">
        <v>0</v>
      </c>
      <c r="T328" s="32">
        <v>0</v>
      </c>
      <c r="U328" s="28" t="s">
        <v>90</v>
      </c>
      <c r="V328" s="28" t="s">
        <v>1160</v>
      </c>
      <c r="W328" s="28" t="s">
        <v>1161</v>
      </c>
      <c r="X328" s="28">
        <v>1</v>
      </c>
      <c r="Y328" s="28">
        <v>71</v>
      </c>
      <c r="Z328" s="28">
        <v>301</v>
      </c>
      <c r="AA328" s="28"/>
      <c r="AB328" s="42">
        <v>0.96</v>
      </c>
      <c r="AC328" s="19" t="s">
        <v>53</v>
      </c>
      <c r="AD328" s="20" t="s">
        <v>999</v>
      </c>
      <c r="AE328" s="28" t="s">
        <v>1060</v>
      </c>
    </row>
    <row r="329" spans="1:31" ht="90" customHeight="1">
      <c r="A329" s="19">
        <v>325</v>
      </c>
      <c r="B329" s="19">
        <v>2024</v>
      </c>
      <c r="C329" s="19" t="s">
        <v>1162</v>
      </c>
      <c r="D329" s="19" t="s">
        <v>40</v>
      </c>
      <c r="E329" s="19" t="s">
        <v>1163</v>
      </c>
      <c r="F329" s="19" t="s">
        <v>42</v>
      </c>
      <c r="G329" s="19" t="s">
        <v>993</v>
      </c>
      <c r="H329" s="19" t="s">
        <v>1081</v>
      </c>
      <c r="I329" s="19" t="s">
        <v>99</v>
      </c>
      <c r="J329" s="19" t="s">
        <v>1164</v>
      </c>
      <c r="K329" s="19" t="s">
        <v>1153</v>
      </c>
      <c r="L329" s="19">
        <v>25</v>
      </c>
      <c r="M329" s="19" t="s">
        <v>128</v>
      </c>
      <c r="N329" s="19" t="s">
        <v>200</v>
      </c>
      <c r="O329" s="19" t="s">
        <v>201</v>
      </c>
      <c r="P329" s="19" t="s">
        <v>131</v>
      </c>
      <c r="Q329" s="32">
        <v>30</v>
      </c>
      <c r="R329" s="32">
        <v>30</v>
      </c>
      <c r="S329" s="32">
        <v>0</v>
      </c>
      <c r="T329" s="32">
        <v>0</v>
      </c>
      <c r="U329" s="19" t="s">
        <v>90</v>
      </c>
      <c r="V329" s="19" t="s">
        <v>1030</v>
      </c>
      <c r="W329" s="19" t="s">
        <v>1164</v>
      </c>
      <c r="X329" s="19">
        <v>1</v>
      </c>
      <c r="Y329" s="19">
        <v>98</v>
      </c>
      <c r="Z329" s="19">
        <v>510</v>
      </c>
      <c r="AA329" s="19">
        <v>9</v>
      </c>
      <c r="AB329" s="42">
        <v>0.96</v>
      </c>
      <c r="AC329" s="19" t="s">
        <v>53</v>
      </c>
      <c r="AD329" s="20" t="s">
        <v>999</v>
      </c>
      <c r="AE329" s="19" t="s">
        <v>1081</v>
      </c>
    </row>
    <row r="330" spans="1:31" ht="90" customHeight="1">
      <c r="A330" s="19">
        <v>326</v>
      </c>
      <c r="B330" s="19">
        <v>2024</v>
      </c>
      <c r="C330" s="19" t="s">
        <v>1165</v>
      </c>
      <c r="D330" s="19" t="s">
        <v>40</v>
      </c>
      <c r="E330" s="19" t="s">
        <v>1166</v>
      </c>
      <c r="F330" s="19" t="s">
        <v>42</v>
      </c>
      <c r="G330" s="19" t="s">
        <v>993</v>
      </c>
      <c r="H330" s="19" t="s">
        <v>1081</v>
      </c>
      <c r="I330" s="19" t="s">
        <v>99</v>
      </c>
      <c r="J330" s="19" t="s">
        <v>1167</v>
      </c>
      <c r="K330" s="19" t="s">
        <v>1153</v>
      </c>
      <c r="L330" s="19">
        <v>16</v>
      </c>
      <c r="M330" s="19" t="s">
        <v>128</v>
      </c>
      <c r="N330" s="19" t="s">
        <v>200</v>
      </c>
      <c r="O330" s="19" t="s">
        <v>201</v>
      </c>
      <c r="P330" s="19" t="s">
        <v>131</v>
      </c>
      <c r="Q330" s="32">
        <v>20</v>
      </c>
      <c r="R330" s="32">
        <v>20</v>
      </c>
      <c r="S330" s="32">
        <v>0</v>
      </c>
      <c r="T330" s="32">
        <v>0</v>
      </c>
      <c r="U330" s="19" t="s">
        <v>90</v>
      </c>
      <c r="V330" s="19" t="s">
        <v>1030</v>
      </c>
      <c r="W330" s="19" t="s">
        <v>1167</v>
      </c>
      <c r="X330" s="19">
        <v>1</v>
      </c>
      <c r="Y330" s="19">
        <v>103</v>
      </c>
      <c r="Z330" s="19">
        <v>513</v>
      </c>
      <c r="AA330" s="19">
        <v>9</v>
      </c>
      <c r="AB330" s="42">
        <v>0.96</v>
      </c>
      <c r="AC330" s="19" t="s">
        <v>53</v>
      </c>
      <c r="AD330" s="20" t="s">
        <v>999</v>
      </c>
      <c r="AE330" s="19" t="s">
        <v>1081</v>
      </c>
    </row>
    <row r="331" spans="1:31" ht="90" customHeight="1">
      <c r="A331" s="19">
        <v>327</v>
      </c>
      <c r="B331" s="19">
        <v>2024</v>
      </c>
      <c r="C331" s="19" t="s">
        <v>1168</v>
      </c>
      <c r="D331" s="19" t="s">
        <v>40</v>
      </c>
      <c r="E331" s="19" t="s">
        <v>1128</v>
      </c>
      <c r="F331" s="19" t="s">
        <v>42</v>
      </c>
      <c r="G331" s="19" t="s">
        <v>993</v>
      </c>
      <c r="H331" s="19" t="s">
        <v>430</v>
      </c>
      <c r="I331" s="19" t="s">
        <v>212</v>
      </c>
      <c r="J331" s="19" t="s">
        <v>1169</v>
      </c>
      <c r="K331" s="19" t="s">
        <v>139</v>
      </c>
      <c r="L331" s="19">
        <v>400</v>
      </c>
      <c r="M331" s="19" t="s">
        <v>128</v>
      </c>
      <c r="N331" s="19" t="s">
        <v>129</v>
      </c>
      <c r="O331" s="19" t="s">
        <v>218</v>
      </c>
      <c r="P331" s="19" t="s">
        <v>131</v>
      </c>
      <c r="Q331" s="32">
        <v>50</v>
      </c>
      <c r="R331" s="32">
        <v>50</v>
      </c>
      <c r="S331" s="32">
        <v>0</v>
      </c>
      <c r="T331" s="32">
        <v>0</v>
      </c>
      <c r="U331" s="19" t="s">
        <v>90</v>
      </c>
      <c r="V331" s="19" t="s">
        <v>1021</v>
      </c>
      <c r="W331" s="19" t="s">
        <v>1170</v>
      </c>
      <c r="X331" s="19">
        <v>1</v>
      </c>
      <c r="Y331" s="19">
        <v>26</v>
      </c>
      <c r="Z331" s="19">
        <v>86</v>
      </c>
      <c r="AA331" s="19">
        <v>5</v>
      </c>
      <c r="AB331" s="42">
        <v>0.96</v>
      </c>
      <c r="AC331" s="19" t="s">
        <v>207</v>
      </c>
      <c r="AD331" s="20" t="s">
        <v>999</v>
      </c>
      <c r="AE331" s="19" t="s">
        <v>430</v>
      </c>
    </row>
    <row r="332" spans="1:31" ht="90" customHeight="1">
      <c r="A332" s="19">
        <v>328</v>
      </c>
      <c r="B332" s="19">
        <v>2024</v>
      </c>
      <c r="C332" s="19" t="s">
        <v>1171</v>
      </c>
      <c r="D332" s="19" t="s">
        <v>40</v>
      </c>
      <c r="E332" s="21" t="s">
        <v>41</v>
      </c>
      <c r="F332" s="19" t="s">
        <v>42</v>
      </c>
      <c r="G332" s="19" t="s">
        <v>124</v>
      </c>
      <c r="H332" s="19" t="s">
        <v>1172</v>
      </c>
      <c r="I332" s="19" t="s">
        <v>45</v>
      </c>
      <c r="J332" s="19" t="s">
        <v>1173</v>
      </c>
      <c r="K332" s="19" t="s">
        <v>139</v>
      </c>
      <c r="L332" s="19">
        <v>1000</v>
      </c>
      <c r="M332" s="20" t="s">
        <v>48</v>
      </c>
      <c r="N332" s="19" t="s">
        <v>88</v>
      </c>
      <c r="O332" s="19" t="s">
        <v>146</v>
      </c>
      <c r="P332" s="19" t="s">
        <v>51</v>
      </c>
      <c r="Q332" s="32">
        <v>80</v>
      </c>
      <c r="R332" s="32">
        <v>80</v>
      </c>
      <c r="S332" s="32">
        <v>0</v>
      </c>
      <c r="T332" s="32">
        <v>0</v>
      </c>
      <c r="U332" s="20" t="s">
        <v>90</v>
      </c>
      <c r="V332" s="19" t="s">
        <v>1174</v>
      </c>
      <c r="W332" s="19" t="s">
        <v>1173</v>
      </c>
      <c r="X332" s="19">
        <v>1</v>
      </c>
      <c r="Y332" s="19">
        <v>55</v>
      </c>
      <c r="Z332" s="19">
        <v>215</v>
      </c>
      <c r="AA332" s="19">
        <v>10</v>
      </c>
      <c r="AB332" s="42">
        <v>0.96</v>
      </c>
      <c r="AC332" s="28" t="s">
        <v>53</v>
      </c>
      <c r="AD332" s="19" t="s">
        <v>134</v>
      </c>
      <c r="AE332" s="19" t="str">
        <f>H332</f>
        <v>六村村</v>
      </c>
    </row>
    <row r="333" spans="1:31" ht="90" customHeight="1">
      <c r="A333" s="19">
        <v>329</v>
      </c>
      <c r="B333" s="19">
        <v>2024</v>
      </c>
      <c r="C333" s="19" t="s">
        <v>1175</v>
      </c>
      <c r="D333" s="19" t="s">
        <v>40</v>
      </c>
      <c r="E333" s="21" t="s">
        <v>41</v>
      </c>
      <c r="F333" s="19" t="s">
        <v>42</v>
      </c>
      <c r="G333" s="19" t="s">
        <v>124</v>
      </c>
      <c r="H333" s="19" t="s">
        <v>1172</v>
      </c>
      <c r="I333" s="19" t="s">
        <v>45</v>
      </c>
      <c r="J333" s="19" t="s">
        <v>1176</v>
      </c>
      <c r="K333" s="19" t="s">
        <v>87</v>
      </c>
      <c r="L333" s="19">
        <v>300</v>
      </c>
      <c r="M333" s="20" t="s">
        <v>48</v>
      </c>
      <c r="N333" s="19" t="s">
        <v>88</v>
      </c>
      <c r="O333" s="19" t="s">
        <v>146</v>
      </c>
      <c r="P333" s="19" t="s">
        <v>51</v>
      </c>
      <c r="Q333" s="32">
        <v>80</v>
      </c>
      <c r="R333" s="32">
        <v>80</v>
      </c>
      <c r="S333" s="32">
        <v>0</v>
      </c>
      <c r="T333" s="32">
        <v>0</v>
      </c>
      <c r="U333" s="20" t="s">
        <v>90</v>
      </c>
      <c r="V333" s="19" t="s">
        <v>1174</v>
      </c>
      <c r="W333" s="19" t="s">
        <v>1176</v>
      </c>
      <c r="X333" s="19">
        <v>1</v>
      </c>
      <c r="Y333" s="19">
        <v>55</v>
      </c>
      <c r="Z333" s="19">
        <v>215</v>
      </c>
      <c r="AA333" s="19">
        <v>8</v>
      </c>
      <c r="AB333" s="42">
        <v>0.96</v>
      </c>
      <c r="AC333" s="28" t="s">
        <v>53</v>
      </c>
      <c r="AD333" s="19" t="s">
        <v>134</v>
      </c>
      <c r="AE333" s="19" t="str">
        <f aca="true" t="shared" si="6" ref="AE333:AE341">H333</f>
        <v>六村村</v>
      </c>
    </row>
    <row r="334" spans="1:31" ht="90" customHeight="1">
      <c r="A334" s="19">
        <v>330</v>
      </c>
      <c r="B334" s="19">
        <v>2024</v>
      </c>
      <c r="C334" s="19" t="s">
        <v>1177</v>
      </c>
      <c r="D334" s="19" t="s">
        <v>40</v>
      </c>
      <c r="E334" s="21" t="s">
        <v>41</v>
      </c>
      <c r="F334" s="19" t="s">
        <v>42</v>
      </c>
      <c r="G334" s="19" t="s">
        <v>124</v>
      </c>
      <c r="H334" s="19" t="s">
        <v>125</v>
      </c>
      <c r="I334" s="19" t="s">
        <v>99</v>
      </c>
      <c r="J334" s="19" t="s">
        <v>1178</v>
      </c>
      <c r="K334" s="19" t="s">
        <v>139</v>
      </c>
      <c r="L334" s="19">
        <v>1500</v>
      </c>
      <c r="M334" s="20" t="s">
        <v>48</v>
      </c>
      <c r="N334" s="19" t="s">
        <v>88</v>
      </c>
      <c r="O334" s="19" t="s">
        <v>146</v>
      </c>
      <c r="P334" s="19" t="s">
        <v>51</v>
      </c>
      <c r="Q334" s="32">
        <v>75</v>
      </c>
      <c r="R334" s="32">
        <v>75</v>
      </c>
      <c r="S334" s="32">
        <v>0</v>
      </c>
      <c r="T334" s="32">
        <v>0</v>
      </c>
      <c r="U334" s="20" t="s">
        <v>90</v>
      </c>
      <c r="V334" s="19" t="s">
        <v>1179</v>
      </c>
      <c r="W334" s="19" t="s">
        <v>1178</v>
      </c>
      <c r="X334" s="28">
        <v>1</v>
      </c>
      <c r="Y334" s="28">
        <v>13</v>
      </c>
      <c r="Z334" s="28">
        <v>45</v>
      </c>
      <c r="AA334" s="28">
        <v>10</v>
      </c>
      <c r="AB334" s="42">
        <v>0.96</v>
      </c>
      <c r="AC334" s="28" t="s">
        <v>53</v>
      </c>
      <c r="AD334" s="19" t="s">
        <v>134</v>
      </c>
      <c r="AE334" s="19" t="str">
        <f t="shared" si="6"/>
        <v>沙塅村</v>
      </c>
    </row>
    <row r="335" spans="1:31" ht="90" customHeight="1">
      <c r="A335" s="19">
        <v>331</v>
      </c>
      <c r="B335" s="19">
        <v>2024</v>
      </c>
      <c r="C335" s="19" t="s">
        <v>1180</v>
      </c>
      <c r="D335" s="19" t="s">
        <v>40</v>
      </c>
      <c r="E335" s="21" t="s">
        <v>41</v>
      </c>
      <c r="F335" s="19" t="s">
        <v>42</v>
      </c>
      <c r="G335" s="19" t="s">
        <v>124</v>
      </c>
      <c r="H335" s="19" t="s">
        <v>125</v>
      </c>
      <c r="I335" s="19" t="s">
        <v>99</v>
      </c>
      <c r="J335" s="19" t="s">
        <v>1181</v>
      </c>
      <c r="K335" s="19" t="s">
        <v>206</v>
      </c>
      <c r="L335" s="19">
        <v>6</v>
      </c>
      <c r="M335" s="19" t="s">
        <v>128</v>
      </c>
      <c r="N335" s="19" t="s">
        <v>129</v>
      </c>
      <c r="O335" s="19" t="s">
        <v>194</v>
      </c>
      <c r="P335" s="19" t="s">
        <v>106</v>
      </c>
      <c r="Q335" s="32">
        <v>90</v>
      </c>
      <c r="R335" s="32">
        <v>90</v>
      </c>
      <c r="S335" s="32">
        <v>0</v>
      </c>
      <c r="T335" s="32">
        <v>0</v>
      </c>
      <c r="U335" s="20" t="s">
        <v>90</v>
      </c>
      <c r="V335" s="19" t="s">
        <v>1182</v>
      </c>
      <c r="W335" s="19" t="s">
        <v>1181</v>
      </c>
      <c r="X335" s="28">
        <v>1</v>
      </c>
      <c r="Y335" s="28">
        <v>60</v>
      </c>
      <c r="Z335" s="28">
        <v>275</v>
      </c>
      <c r="AA335" s="28">
        <v>15</v>
      </c>
      <c r="AB335" s="42">
        <v>0.96</v>
      </c>
      <c r="AC335" s="19" t="s">
        <v>207</v>
      </c>
      <c r="AD335" s="19" t="s">
        <v>134</v>
      </c>
      <c r="AE335" s="19" t="str">
        <f t="shared" si="6"/>
        <v>沙塅村</v>
      </c>
    </row>
    <row r="336" spans="1:31" ht="90" customHeight="1">
      <c r="A336" s="19">
        <v>332</v>
      </c>
      <c r="B336" s="19">
        <v>2024</v>
      </c>
      <c r="C336" s="19" t="s">
        <v>1183</v>
      </c>
      <c r="D336" s="19" t="s">
        <v>40</v>
      </c>
      <c r="E336" s="21" t="s">
        <v>41</v>
      </c>
      <c r="F336" s="19" t="s">
        <v>42</v>
      </c>
      <c r="G336" s="19" t="s">
        <v>124</v>
      </c>
      <c r="H336" s="19" t="s">
        <v>1184</v>
      </c>
      <c r="I336" s="19" t="s">
        <v>99</v>
      </c>
      <c r="J336" s="19" t="s">
        <v>1185</v>
      </c>
      <c r="K336" s="19" t="s">
        <v>127</v>
      </c>
      <c r="L336" s="19">
        <v>1750</v>
      </c>
      <c r="M336" s="19" t="s">
        <v>128</v>
      </c>
      <c r="N336" s="19" t="s">
        <v>129</v>
      </c>
      <c r="O336" s="19" t="s">
        <v>130</v>
      </c>
      <c r="P336" s="19" t="s">
        <v>131</v>
      </c>
      <c r="Q336" s="32">
        <v>30</v>
      </c>
      <c r="R336" s="32">
        <v>0</v>
      </c>
      <c r="S336" s="32">
        <v>0</v>
      </c>
      <c r="T336" s="32">
        <v>30</v>
      </c>
      <c r="U336" s="20" t="s">
        <v>90</v>
      </c>
      <c r="V336" s="19" t="s">
        <v>1186</v>
      </c>
      <c r="W336" s="19" t="s">
        <v>1185</v>
      </c>
      <c r="X336" s="19">
        <v>1</v>
      </c>
      <c r="Y336" s="19">
        <v>76</v>
      </c>
      <c r="Z336" s="19">
        <v>309</v>
      </c>
      <c r="AA336" s="19">
        <v>20</v>
      </c>
      <c r="AB336" s="42">
        <v>0.96</v>
      </c>
      <c r="AC336" s="19" t="s">
        <v>190</v>
      </c>
      <c r="AD336" s="19" t="s">
        <v>134</v>
      </c>
      <c r="AE336" s="19" t="str">
        <f t="shared" si="6"/>
        <v>社陈村</v>
      </c>
    </row>
    <row r="337" spans="1:31" ht="90" customHeight="1">
      <c r="A337" s="19">
        <v>333</v>
      </c>
      <c r="B337" s="19">
        <v>2024</v>
      </c>
      <c r="C337" s="19" t="s">
        <v>1187</v>
      </c>
      <c r="D337" s="19" t="s">
        <v>40</v>
      </c>
      <c r="E337" s="21" t="s">
        <v>41</v>
      </c>
      <c r="F337" s="19" t="s">
        <v>42</v>
      </c>
      <c r="G337" s="19" t="s">
        <v>124</v>
      </c>
      <c r="H337" s="19" t="s">
        <v>1184</v>
      </c>
      <c r="I337" s="19" t="s">
        <v>99</v>
      </c>
      <c r="J337" s="19" t="s">
        <v>1188</v>
      </c>
      <c r="K337" s="19" t="s">
        <v>139</v>
      </c>
      <c r="L337" s="19">
        <v>18</v>
      </c>
      <c r="M337" s="19" t="s">
        <v>128</v>
      </c>
      <c r="N337" s="19" t="s">
        <v>129</v>
      </c>
      <c r="O337" s="19" t="s">
        <v>130</v>
      </c>
      <c r="P337" s="19" t="s">
        <v>131</v>
      </c>
      <c r="Q337" s="32">
        <v>30</v>
      </c>
      <c r="R337" s="32">
        <v>0</v>
      </c>
      <c r="S337" s="32">
        <v>0</v>
      </c>
      <c r="T337" s="32">
        <v>30</v>
      </c>
      <c r="U337" s="20" t="s">
        <v>90</v>
      </c>
      <c r="V337" s="19" t="s">
        <v>1186</v>
      </c>
      <c r="W337" s="19" t="s">
        <v>1185</v>
      </c>
      <c r="X337" s="19">
        <v>1</v>
      </c>
      <c r="Y337" s="19">
        <v>76</v>
      </c>
      <c r="Z337" s="19">
        <v>309</v>
      </c>
      <c r="AA337" s="19">
        <v>20</v>
      </c>
      <c r="AB337" s="42">
        <v>0.96</v>
      </c>
      <c r="AC337" s="19" t="s">
        <v>190</v>
      </c>
      <c r="AD337" s="19" t="s">
        <v>134</v>
      </c>
      <c r="AE337" s="19" t="str">
        <f t="shared" si="6"/>
        <v>社陈村</v>
      </c>
    </row>
    <row r="338" spans="1:31" ht="90" customHeight="1">
      <c r="A338" s="19">
        <v>334</v>
      </c>
      <c r="B338" s="19">
        <v>2024</v>
      </c>
      <c r="C338" s="19" t="s">
        <v>1189</v>
      </c>
      <c r="D338" s="19" t="s">
        <v>40</v>
      </c>
      <c r="E338" s="21" t="s">
        <v>41</v>
      </c>
      <c r="F338" s="19" t="s">
        <v>42</v>
      </c>
      <c r="G338" s="19" t="s">
        <v>124</v>
      </c>
      <c r="H338" s="19" t="s">
        <v>1184</v>
      </c>
      <c r="I338" s="19" t="s">
        <v>99</v>
      </c>
      <c r="J338" s="19" t="s">
        <v>1190</v>
      </c>
      <c r="K338" s="19" t="s">
        <v>178</v>
      </c>
      <c r="L338" s="19">
        <v>4</v>
      </c>
      <c r="M338" s="20" t="s">
        <v>48</v>
      </c>
      <c r="N338" s="19" t="s">
        <v>353</v>
      </c>
      <c r="O338" s="19" t="s">
        <v>354</v>
      </c>
      <c r="P338" s="19" t="s">
        <v>51</v>
      </c>
      <c r="Q338" s="32">
        <v>40</v>
      </c>
      <c r="R338" s="32">
        <v>40</v>
      </c>
      <c r="S338" s="32">
        <v>0</v>
      </c>
      <c r="T338" s="32">
        <v>0</v>
      </c>
      <c r="U338" s="20" t="s">
        <v>90</v>
      </c>
      <c r="V338" s="19" t="s">
        <v>1191</v>
      </c>
      <c r="W338" s="19" t="s">
        <v>1190</v>
      </c>
      <c r="X338" s="19">
        <v>1</v>
      </c>
      <c r="Y338" s="19">
        <v>386</v>
      </c>
      <c r="Z338" s="19">
        <v>1327</v>
      </c>
      <c r="AA338" s="19">
        <v>35</v>
      </c>
      <c r="AB338" s="42">
        <v>0.96</v>
      </c>
      <c r="AC338" s="19" t="s">
        <v>53</v>
      </c>
      <c r="AD338" s="19" t="s">
        <v>134</v>
      </c>
      <c r="AE338" s="19" t="str">
        <f t="shared" si="6"/>
        <v>社陈村</v>
      </c>
    </row>
    <row r="339" spans="1:31" ht="90" customHeight="1">
      <c r="A339" s="19">
        <v>335</v>
      </c>
      <c r="B339" s="19">
        <v>2024</v>
      </c>
      <c r="C339" s="19" t="s">
        <v>1192</v>
      </c>
      <c r="D339" s="19" t="s">
        <v>40</v>
      </c>
      <c r="E339" s="21" t="s">
        <v>41</v>
      </c>
      <c r="F339" s="19" t="s">
        <v>42</v>
      </c>
      <c r="G339" s="19" t="s">
        <v>124</v>
      </c>
      <c r="H339" s="19" t="s">
        <v>1193</v>
      </c>
      <c r="I339" s="19" t="s">
        <v>99</v>
      </c>
      <c r="J339" s="19" t="s">
        <v>1194</v>
      </c>
      <c r="K339" s="19" t="s">
        <v>139</v>
      </c>
      <c r="L339" s="19">
        <v>100</v>
      </c>
      <c r="M339" s="20" t="s">
        <v>48</v>
      </c>
      <c r="N339" s="19" t="s">
        <v>150</v>
      </c>
      <c r="O339" s="19" t="s">
        <v>246</v>
      </c>
      <c r="P339" s="19" t="s">
        <v>131</v>
      </c>
      <c r="Q339" s="32">
        <v>10</v>
      </c>
      <c r="R339" s="32">
        <v>10</v>
      </c>
      <c r="S339" s="32">
        <v>0</v>
      </c>
      <c r="T339" s="32">
        <v>0</v>
      </c>
      <c r="U339" s="20" t="s">
        <v>90</v>
      </c>
      <c r="V339" s="19" t="s">
        <v>1195</v>
      </c>
      <c r="W339" s="19" t="s">
        <v>1194</v>
      </c>
      <c r="X339" s="19">
        <v>1</v>
      </c>
      <c r="Y339" s="19">
        <v>55</v>
      </c>
      <c r="Z339" s="19">
        <v>215</v>
      </c>
      <c r="AA339" s="19">
        <v>10</v>
      </c>
      <c r="AB339" s="42">
        <v>0.96</v>
      </c>
      <c r="AC339" s="19" t="s">
        <v>53</v>
      </c>
      <c r="AD339" s="19" t="s">
        <v>134</v>
      </c>
      <c r="AE339" s="19" t="str">
        <f t="shared" si="6"/>
        <v>社溪村</v>
      </c>
    </row>
    <row r="340" spans="1:31" ht="90" customHeight="1">
      <c r="A340" s="19">
        <v>336</v>
      </c>
      <c r="B340" s="19">
        <v>2024</v>
      </c>
      <c r="C340" s="19" t="s">
        <v>1196</v>
      </c>
      <c r="D340" s="19" t="s">
        <v>40</v>
      </c>
      <c r="E340" s="21" t="s">
        <v>41</v>
      </c>
      <c r="F340" s="19" t="s">
        <v>42</v>
      </c>
      <c r="G340" s="19" t="s">
        <v>124</v>
      </c>
      <c r="H340" s="19" t="s">
        <v>1193</v>
      </c>
      <c r="I340" s="19" t="s">
        <v>99</v>
      </c>
      <c r="J340" s="19" t="s">
        <v>1197</v>
      </c>
      <c r="K340" s="19" t="s">
        <v>139</v>
      </c>
      <c r="L340" s="19">
        <v>500</v>
      </c>
      <c r="M340" s="20" t="s">
        <v>48</v>
      </c>
      <c r="N340" s="19" t="s">
        <v>150</v>
      </c>
      <c r="O340" s="19" t="s">
        <v>246</v>
      </c>
      <c r="P340" s="19" t="s">
        <v>131</v>
      </c>
      <c r="Q340" s="32">
        <v>32.5</v>
      </c>
      <c r="R340" s="32">
        <v>32.5</v>
      </c>
      <c r="S340" s="32">
        <v>0</v>
      </c>
      <c r="T340" s="32">
        <v>0</v>
      </c>
      <c r="U340" s="20" t="s">
        <v>90</v>
      </c>
      <c r="V340" s="19" t="s">
        <v>1195</v>
      </c>
      <c r="W340" s="19" t="s">
        <v>1197</v>
      </c>
      <c r="X340" s="19">
        <v>1</v>
      </c>
      <c r="Y340" s="19">
        <v>70</v>
      </c>
      <c r="Z340" s="19">
        <v>295</v>
      </c>
      <c r="AA340" s="19">
        <v>16</v>
      </c>
      <c r="AB340" s="42">
        <v>0.96</v>
      </c>
      <c r="AC340" s="19" t="s">
        <v>53</v>
      </c>
      <c r="AD340" s="19" t="s">
        <v>134</v>
      </c>
      <c r="AE340" s="19" t="str">
        <f t="shared" si="6"/>
        <v>社溪村</v>
      </c>
    </row>
    <row r="341" spans="1:31" ht="90" customHeight="1">
      <c r="A341" s="19">
        <v>337</v>
      </c>
      <c r="B341" s="19">
        <v>2024</v>
      </c>
      <c r="C341" s="19" t="s">
        <v>1198</v>
      </c>
      <c r="D341" s="19" t="s">
        <v>40</v>
      </c>
      <c r="E341" s="21" t="s">
        <v>41</v>
      </c>
      <c r="F341" s="19" t="s">
        <v>42</v>
      </c>
      <c r="G341" s="19" t="s">
        <v>124</v>
      </c>
      <c r="H341" s="19" t="s">
        <v>1193</v>
      </c>
      <c r="I341" s="19" t="s">
        <v>99</v>
      </c>
      <c r="J341" s="19" t="s">
        <v>1199</v>
      </c>
      <c r="K341" s="19" t="s">
        <v>139</v>
      </c>
      <c r="L341" s="19">
        <v>600</v>
      </c>
      <c r="M341" s="20" t="s">
        <v>48</v>
      </c>
      <c r="N341" s="19" t="s">
        <v>150</v>
      </c>
      <c r="O341" s="19" t="s">
        <v>246</v>
      </c>
      <c r="P341" s="19" t="s">
        <v>131</v>
      </c>
      <c r="Q341" s="32">
        <v>32.5</v>
      </c>
      <c r="R341" s="32">
        <v>32.5</v>
      </c>
      <c r="S341" s="32">
        <v>0</v>
      </c>
      <c r="T341" s="32">
        <v>0</v>
      </c>
      <c r="U341" s="20" t="s">
        <v>90</v>
      </c>
      <c r="V341" s="19" t="s">
        <v>1195</v>
      </c>
      <c r="W341" s="19" t="s">
        <v>1197</v>
      </c>
      <c r="X341" s="19">
        <v>1</v>
      </c>
      <c r="Y341" s="19">
        <v>70</v>
      </c>
      <c r="Z341" s="19">
        <v>295</v>
      </c>
      <c r="AA341" s="19">
        <v>16</v>
      </c>
      <c r="AB341" s="42">
        <v>0.96</v>
      </c>
      <c r="AC341" s="19" t="s">
        <v>53</v>
      </c>
      <c r="AD341" s="19" t="s">
        <v>134</v>
      </c>
      <c r="AE341" s="19" t="str">
        <f t="shared" si="6"/>
        <v>社溪村</v>
      </c>
    </row>
    <row r="342" spans="1:31" ht="90" customHeight="1">
      <c r="A342" s="19">
        <v>338</v>
      </c>
      <c r="B342" s="19">
        <v>2024</v>
      </c>
      <c r="C342" s="19" t="s">
        <v>1200</v>
      </c>
      <c r="D342" s="19" t="s">
        <v>40</v>
      </c>
      <c r="E342" s="21" t="s">
        <v>41</v>
      </c>
      <c r="F342" s="19" t="s">
        <v>42</v>
      </c>
      <c r="G342" s="19" t="s">
        <v>124</v>
      </c>
      <c r="H342" s="19" t="s">
        <v>1193</v>
      </c>
      <c r="I342" s="19" t="s">
        <v>99</v>
      </c>
      <c r="J342" s="19" t="s">
        <v>1201</v>
      </c>
      <c r="K342" s="19" t="s">
        <v>139</v>
      </c>
      <c r="L342" s="19">
        <v>600</v>
      </c>
      <c r="M342" s="19" t="s">
        <v>128</v>
      </c>
      <c r="N342" s="19" t="s">
        <v>129</v>
      </c>
      <c r="O342" s="19" t="s">
        <v>130</v>
      </c>
      <c r="P342" s="19" t="s">
        <v>131</v>
      </c>
      <c r="Q342" s="32">
        <v>37.2</v>
      </c>
      <c r="R342" s="32">
        <v>37.2</v>
      </c>
      <c r="S342" s="32">
        <v>0</v>
      </c>
      <c r="T342" s="32">
        <v>0</v>
      </c>
      <c r="U342" s="20" t="s">
        <v>90</v>
      </c>
      <c r="V342" s="19" t="s">
        <v>1186</v>
      </c>
      <c r="W342" s="19" t="s">
        <v>1201</v>
      </c>
      <c r="X342" s="28">
        <v>1</v>
      </c>
      <c r="Y342" s="28">
        <v>65</v>
      </c>
      <c r="Z342" s="28">
        <v>260</v>
      </c>
      <c r="AA342" s="28">
        <v>32</v>
      </c>
      <c r="AB342" s="42">
        <v>0.96</v>
      </c>
      <c r="AC342" s="19" t="s">
        <v>190</v>
      </c>
      <c r="AD342" s="19" t="s">
        <v>134</v>
      </c>
      <c r="AE342" s="19" t="str">
        <f aca="true" t="shared" si="7" ref="AE342:AE355">H342</f>
        <v>社溪村</v>
      </c>
    </row>
    <row r="343" spans="1:31" ht="90" customHeight="1">
      <c r="A343" s="19">
        <v>339</v>
      </c>
      <c r="B343" s="19">
        <v>2024</v>
      </c>
      <c r="C343" s="19" t="s">
        <v>1202</v>
      </c>
      <c r="D343" s="19" t="s">
        <v>40</v>
      </c>
      <c r="E343" s="21" t="s">
        <v>41</v>
      </c>
      <c r="F343" s="19" t="s">
        <v>42</v>
      </c>
      <c r="G343" s="19" t="s">
        <v>124</v>
      </c>
      <c r="H343" s="19" t="s">
        <v>1203</v>
      </c>
      <c r="I343" s="19" t="s">
        <v>99</v>
      </c>
      <c r="J343" s="19" t="s">
        <v>1204</v>
      </c>
      <c r="K343" s="19" t="s">
        <v>87</v>
      </c>
      <c r="L343" s="19">
        <v>200</v>
      </c>
      <c r="M343" s="20" t="s">
        <v>48</v>
      </c>
      <c r="N343" s="19" t="s">
        <v>88</v>
      </c>
      <c r="O343" s="19" t="s">
        <v>146</v>
      </c>
      <c r="P343" s="19" t="s">
        <v>51</v>
      </c>
      <c r="Q343" s="32">
        <v>78</v>
      </c>
      <c r="R343" s="32">
        <v>78</v>
      </c>
      <c r="S343" s="32">
        <v>0</v>
      </c>
      <c r="T343" s="32">
        <v>0</v>
      </c>
      <c r="U343" s="20" t="s">
        <v>90</v>
      </c>
      <c r="V343" s="19" t="s">
        <v>1205</v>
      </c>
      <c r="W343" s="19" t="s">
        <v>1204</v>
      </c>
      <c r="X343" s="28">
        <v>1</v>
      </c>
      <c r="Y343" s="28">
        <v>35</v>
      </c>
      <c r="Z343" s="28">
        <v>108</v>
      </c>
      <c r="AA343" s="28">
        <v>13</v>
      </c>
      <c r="AB343" s="42">
        <v>0.96</v>
      </c>
      <c r="AC343" s="19" t="s">
        <v>53</v>
      </c>
      <c r="AD343" s="19" t="s">
        <v>134</v>
      </c>
      <c r="AE343" s="19" t="str">
        <f t="shared" si="7"/>
        <v>龙口村</v>
      </c>
    </row>
    <row r="344" spans="1:31" s="8" customFormat="1" ht="90" customHeight="1">
      <c r="A344" s="19">
        <v>340</v>
      </c>
      <c r="B344" s="19">
        <v>2024</v>
      </c>
      <c r="C344" s="19" t="s">
        <v>1206</v>
      </c>
      <c r="D344" s="19" t="s">
        <v>40</v>
      </c>
      <c r="E344" s="21" t="s">
        <v>41</v>
      </c>
      <c r="F344" s="19" t="s">
        <v>42</v>
      </c>
      <c r="G344" s="19" t="s">
        <v>124</v>
      </c>
      <c r="H344" s="19" t="s">
        <v>1203</v>
      </c>
      <c r="I344" s="19" t="s">
        <v>99</v>
      </c>
      <c r="J344" s="19" t="s">
        <v>1207</v>
      </c>
      <c r="K344" s="19" t="s">
        <v>139</v>
      </c>
      <c r="L344" s="19">
        <v>20</v>
      </c>
      <c r="M344" s="19" t="s">
        <v>128</v>
      </c>
      <c r="N344" s="19" t="s">
        <v>129</v>
      </c>
      <c r="O344" s="19" t="s">
        <v>194</v>
      </c>
      <c r="P344" s="19" t="s">
        <v>131</v>
      </c>
      <c r="Q344" s="32">
        <v>20</v>
      </c>
      <c r="R344" s="32">
        <v>20</v>
      </c>
      <c r="S344" s="32">
        <v>0</v>
      </c>
      <c r="T344" s="32">
        <v>0</v>
      </c>
      <c r="U344" s="20" t="s">
        <v>90</v>
      </c>
      <c r="V344" s="19" t="s">
        <v>1186</v>
      </c>
      <c r="W344" s="19" t="s">
        <v>1208</v>
      </c>
      <c r="X344" s="28">
        <v>1</v>
      </c>
      <c r="Y344" s="28">
        <v>45</v>
      </c>
      <c r="Z344" s="28">
        <v>135</v>
      </c>
      <c r="AA344" s="28">
        <v>15</v>
      </c>
      <c r="AB344" s="42">
        <v>0.96</v>
      </c>
      <c r="AC344" s="19" t="s">
        <v>190</v>
      </c>
      <c r="AD344" s="19" t="s">
        <v>134</v>
      </c>
      <c r="AE344" s="19" t="str">
        <f t="shared" si="7"/>
        <v>龙口村</v>
      </c>
    </row>
    <row r="345" spans="1:31" ht="90" customHeight="1">
      <c r="A345" s="19">
        <v>341</v>
      </c>
      <c r="B345" s="19">
        <v>2024</v>
      </c>
      <c r="C345" s="19" t="s">
        <v>1209</v>
      </c>
      <c r="D345" s="19" t="s">
        <v>40</v>
      </c>
      <c r="E345" s="21" t="s">
        <v>41</v>
      </c>
      <c r="F345" s="19" t="s">
        <v>42</v>
      </c>
      <c r="G345" s="19" t="s">
        <v>124</v>
      </c>
      <c r="H345" s="19" t="s">
        <v>1210</v>
      </c>
      <c r="I345" s="19" t="s">
        <v>99</v>
      </c>
      <c r="J345" s="19" t="s">
        <v>1211</v>
      </c>
      <c r="K345" s="19" t="s">
        <v>139</v>
      </c>
      <c r="L345" s="19">
        <v>1000</v>
      </c>
      <c r="M345" s="19" t="s">
        <v>128</v>
      </c>
      <c r="N345" s="19" t="s">
        <v>129</v>
      </c>
      <c r="O345" s="19" t="s">
        <v>130</v>
      </c>
      <c r="P345" s="19" t="s">
        <v>131</v>
      </c>
      <c r="Q345" s="32">
        <v>65</v>
      </c>
      <c r="R345" s="32">
        <v>65</v>
      </c>
      <c r="S345" s="32">
        <v>0</v>
      </c>
      <c r="T345" s="32">
        <v>0</v>
      </c>
      <c r="U345" s="20" t="s">
        <v>90</v>
      </c>
      <c r="V345" s="19" t="s">
        <v>1186</v>
      </c>
      <c r="W345" s="19" t="s">
        <v>1211</v>
      </c>
      <c r="X345" s="28">
        <v>1</v>
      </c>
      <c r="Y345" s="28">
        <v>51</v>
      </c>
      <c r="Z345" s="28">
        <v>195</v>
      </c>
      <c r="AA345" s="28">
        <v>16</v>
      </c>
      <c r="AB345" s="42">
        <v>0.96</v>
      </c>
      <c r="AC345" s="19" t="s">
        <v>190</v>
      </c>
      <c r="AD345" s="19" t="s">
        <v>134</v>
      </c>
      <c r="AE345" s="19" t="str">
        <f t="shared" si="7"/>
        <v>狮子村</v>
      </c>
    </row>
    <row r="346" spans="1:31" ht="90" customHeight="1">
      <c r="A346" s="19">
        <v>342</v>
      </c>
      <c r="B346" s="19">
        <v>2024</v>
      </c>
      <c r="C346" s="19" t="s">
        <v>1212</v>
      </c>
      <c r="D346" s="19" t="s">
        <v>40</v>
      </c>
      <c r="E346" s="21" t="s">
        <v>41</v>
      </c>
      <c r="F346" s="19" t="s">
        <v>42</v>
      </c>
      <c r="G346" s="19" t="s">
        <v>124</v>
      </c>
      <c r="H346" s="19" t="s">
        <v>1210</v>
      </c>
      <c r="I346" s="19" t="s">
        <v>99</v>
      </c>
      <c r="J346" s="19" t="s">
        <v>1213</v>
      </c>
      <c r="K346" s="19" t="s">
        <v>139</v>
      </c>
      <c r="L346" s="19">
        <v>1000</v>
      </c>
      <c r="M346" s="20" t="s">
        <v>48</v>
      </c>
      <c r="N346" s="19" t="s">
        <v>150</v>
      </c>
      <c r="O346" s="19" t="s">
        <v>246</v>
      </c>
      <c r="P346" s="19" t="s">
        <v>131</v>
      </c>
      <c r="Q346" s="32">
        <v>25</v>
      </c>
      <c r="R346" s="32">
        <v>25</v>
      </c>
      <c r="S346" s="32">
        <v>0</v>
      </c>
      <c r="T346" s="32">
        <v>0</v>
      </c>
      <c r="U346" s="20" t="s">
        <v>90</v>
      </c>
      <c r="V346" s="19" t="s">
        <v>1195</v>
      </c>
      <c r="W346" s="19" t="s">
        <v>1213</v>
      </c>
      <c r="X346" s="19">
        <v>1</v>
      </c>
      <c r="Y346" s="19">
        <v>58</v>
      </c>
      <c r="Z346" s="19">
        <v>240</v>
      </c>
      <c r="AA346" s="19">
        <v>10</v>
      </c>
      <c r="AB346" s="42">
        <v>0.96</v>
      </c>
      <c r="AC346" s="19" t="s">
        <v>53</v>
      </c>
      <c r="AD346" s="19" t="s">
        <v>134</v>
      </c>
      <c r="AE346" s="19" t="str">
        <f t="shared" si="7"/>
        <v>狮子村</v>
      </c>
    </row>
    <row r="347" spans="1:31" ht="90" customHeight="1">
      <c r="A347" s="19">
        <v>343</v>
      </c>
      <c r="B347" s="19">
        <v>2024</v>
      </c>
      <c r="C347" s="19" t="s">
        <v>1214</v>
      </c>
      <c r="D347" s="19" t="s">
        <v>40</v>
      </c>
      <c r="E347" s="21" t="s">
        <v>41</v>
      </c>
      <c r="F347" s="19" t="s">
        <v>42</v>
      </c>
      <c r="G347" s="19" t="s">
        <v>124</v>
      </c>
      <c r="H347" s="19" t="s">
        <v>1210</v>
      </c>
      <c r="I347" s="19" t="s">
        <v>99</v>
      </c>
      <c r="J347" s="19" t="s">
        <v>1215</v>
      </c>
      <c r="K347" s="19" t="s">
        <v>139</v>
      </c>
      <c r="L347" s="19">
        <v>1000</v>
      </c>
      <c r="M347" s="19" t="s">
        <v>128</v>
      </c>
      <c r="N347" s="19" t="s">
        <v>129</v>
      </c>
      <c r="O347" s="19" t="s">
        <v>194</v>
      </c>
      <c r="P347" s="19" t="s">
        <v>69</v>
      </c>
      <c r="Q347" s="32">
        <v>30</v>
      </c>
      <c r="R347" s="32">
        <v>30</v>
      </c>
      <c r="S347" s="32">
        <v>0</v>
      </c>
      <c r="T347" s="32">
        <v>0</v>
      </c>
      <c r="U347" s="20" t="s">
        <v>90</v>
      </c>
      <c r="V347" s="19" t="s">
        <v>1216</v>
      </c>
      <c r="W347" s="19" t="s">
        <v>1215</v>
      </c>
      <c r="X347" s="19">
        <v>1</v>
      </c>
      <c r="Y347" s="19">
        <v>65</v>
      </c>
      <c r="Z347" s="19">
        <v>285</v>
      </c>
      <c r="AA347" s="19">
        <v>13</v>
      </c>
      <c r="AB347" s="42">
        <v>0.96</v>
      </c>
      <c r="AC347" s="19" t="s">
        <v>207</v>
      </c>
      <c r="AD347" s="19" t="s">
        <v>134</v>
      </c>
      <c r="AE347" s="19" t="str">
        <f t="shared" si="7"/>
        <v>狮子村</v>
      </c>
    </row>
    <row r="348" spans="1:31" ht="90" customHeight="1">
      <c r="A348" s="19">
        <v>344</v>
      </c>
      <c r="B348" s="19">
        <v>2024</v>
      </c>
      <c r="C348" s="19" t="s">
        <v>1217</v>
      </c>
      <c r="D348" s="19" t="s">
        <v>40</v>
      </c>
      <c r="E348" s="21" t="s">
        <v>41</v>
      </c>
      <c r="F348" s="19" t="s">
        <v>42</v>
      </c>
      <c r="G348" s="19" t="s">
        <v>124</v>
      </c>
      <c r="H348" s="19" t="s">
        <v>1210</v>
      </c>
      <c r="I348" s="19" t="s">
        <v>99</v>
      </c>
      <c r="J348" s="19" t="s">
        <v>1218</v>
      </c>
      <c r="K348" s="19" t="s">
        <v>139</v>
      </c>
      <c r="L348" s="19">
        <v>1000</v>
      </c>
      <c r="M348" s="20" t="s">
        <v>48</v>
      </c>
      <c r="N348" s="19" t="s">
        <v>150</v>
      </c>
      <c r="O348" s="19" t="s">
        <v>151</v>
      </c>
      <c r="P348" s="19" t="s">
        <v>131</v>
      </c>
      <c r="Q348" s="32">
        <v>10</v>
      </c>
      <c r="R348" s="32">
        <v>10</v>
      </c>
      <c r="S348" s="32">
        <v>0</v>
      </c>
      <c r="T348" s="32">
        <v>0</v>
      </c>
      <c r="U348" s="20" t="s">
        <v>90</v>
      </c>
      <c r="V348" s="19" t="s">
        <v>1219</v>
      </c>
      <c r="W348" s="19" t="s">
        <v>1218</v>
      </c>
      <c r="X348" s="28">
        <v>1</v>
      </c>
      <c r="Y348" s="28">
        <v>26</v>
      </c>
      <c r="Z348" s="28">
        <v>102</v>
      </c>
      <c r="AA348" s="28">
        <v>8</v>
      </c>
      <c r="AB348" s="42">
        <v>0.96</v>
      </c>
      <c r="AC348" s="19" t="s">
        <v>53</v>
      </c>
      <c r="AD348" s="19" t="s">
        <v>134</v>
      </c>
      <c r="AE348" s="19" t="str">
        <f t="shared" si="7"/>
        <v>狮子村</v>
      </c>
    </row>
    <row r="349" spans="1:31" ht="90" customHeight="1">
      <c r="A349" s="19">
        <v>345</v>
      </c>
      <c r="B349" s="19">
        <v>2024</v>
      </c>
      <c r="C349" s="19" t="s">
        <v>1220</v>
      </c>
      <c r="D349" s="19" t="s">
        <v>40</v>
      </c>
      <c r="E349" s="21" t="s">
        <v>41</v>
      </c>
      <c r="F349" s="19" t="s">
        <v>42</v>
      </c>
      <c r="G349" s="19" t="s">
        <v>124</v>
      </c>
      <c r="H349" s="19" t="s">
        <v>1210</v>
      </c>
      <c r="I349" s="19" t="s">
        <v>99</v>
      </c>
      <c r="J349" s="19" t="s">
        <v>1221</v>
      </c>
      <c r="K349" s="19" t="s">
        <v>193</v>
      </c>
      <c r="L349" s="19">
        <v>370</v>
      </c>
      <c r="M349" s="19" t="s">
        <v>128</v>
      </c>
      <c r="N349" s="19" t="s">
        <v>129</v>
      </c>
      <c r="O349" s="19" t="s">
        <v>194</v>
      </c>
      <c r="P349" s="19" t="s">
        <v>106</v>
      </c>
      <c r="Q349" s="32">
        <v>22</v>
      </c>
      <c r="R349" s="32">
        <v>22</v>
      </c>
      <c r="S349" s="32">
        <v>0</v>
      </c>
      <c r="T349" s="32">
        <v>0</v>
      </c>
      <c r="U349" s="20" t="s">
        <v>90</v>
      </c>
      <c r="V349" s="19" t="s">
        <v>1222</v>
      </c>
      <c r="W349" s="19" t="s">
        <v>1221</v>
      </c>
      <c r="X349" s="19">
        <v>1</v>
      </c>
      <c r="Y349" s="19">
        <v>211</v>
      </c>
      <c r="Z349" s="19">
        <v>800</v>
      </c>
      <c r="AA349" s="19">
        <v>35</v>
      </c>
      <c r="AB349" s="42">
        <v>0.96</v>
      </c>
      <c r="AC349" s="19" t="s">
        <v>207</v>
      </c>
      <c r="AD349" s="19" t="s">
        <v>134</v>
      </c>
      <c r="AE349" s="19" t="str">
        <f t="shared" si="7"/>
        <v>狮子村</v>
      </c>
    </row>
    <row r="350" spans="1:31" ht="90" customHeight="1">
      <c r="A350" s="19">
        <v>346</v>
      </c>
      <c r="B350" s="19">
        <v>2024</v>
      </c>
      <c r="C350" s="19" t="s">
        <v>1223</v>
      </c>
      <c r="D350" s="19" t="s">
        <v>40</v>
      </c>
      <c r="E350" s="21" t="s">
        <v>41</v>
      </c>
      <c r="F350" s="19" t="s">
        <v>42</v>
      </c>
      <c r="G350" s="19" t="s">
        <v>124</v>
      </c>
      <c r="H350" s="19" t="s">
        <v>1224</v>
      </c>
      <c r="I350" s="19" t="s">
        <v>45</v>
      </c>
      <c r="J350" s="19" t="s">
        <v>1225</v>
      </c>
      <c r="K350" s="19" t="s">
        <v>139</v>
      </c>
      <c r="L350" s="19">
        <v>600</v>
      </c>
      <c r="M350" s="20" t="s">
        <v>48</v>
      </c>
      <c r="N350" s="19" t="s">
        <v>150</v>
      </c>
      <c r="O350" s="19" t="s">
        <v>246</v>
      </c>
      <c r="P350" s="19" t="s">
        <v>131</v>
      </c>
      <c r="Q350" s="32">
        <v>20</v>
      </c>
      <c r="R350" s="32">
        <v>20</v>
      </c>
      <c r="S350" s="32">
        <v>0</v>
      </c>
      <c r="T350" s="32">
        <v>0</v>
      </c>
      <c r="U350" s="20" t="s">
        <v>90</v>
      </c>
      <c r="V350" s="19" t="s">
        <v>1195</v>
      </c>
      <c r="W350" s="19" t="s">
        <v>1225</v>
      </c>
      <c r="X350" s="28">
        <v>1</v>
      </c>
      <c r="Y350" s="28">
        <v>85</v>
      </c>
      <c r="Z350" s="28">
        <v>301</v>
      </c>
      <c r="AA350" s="28">
        <v>18</v>
      </c>
      <c r="AB350" s="42">
        <v>0.96</v>
      </c>
      <c r="AC350" s="19" t="s">
        <v>53</v>
      </c>
      <c r="AD350" s="19" t="s">
        <v>134</v>
      </c>
      <c r="AE350" s="19" t="str">
        <f t="shared" si="7"/>
        <v>石崇村</v>
      </c>
    </row>
    <row r="351" spans="1:31" ht="90" customHeight="1">
      <c r="A351" s="19">
        <v>347</v>
      </c>
      <c r="B351" s="19">
        <v>2024</v>
      </c>
      <c r="C351" s="19" t="s">
        <v>1226</v>
      </c>
      <c r="D351" s="19" t="s">
        <v>40</v>
      </c>
      <c r="E351" s="21" t="s">
        <v>41</v>
      </c>
      <c r="F351" s="19" t="s">
        <v>42</v>
      </c>
      <c r="G351" s="19" t="s">
        <v>124</v>
      </c>
      <c r="H351" s="19" t="s">
        <v>1224</v>
      </c>
      <c r="I351" s="19" t="s">
        <v>45</v>
      </c>
      <c r="J351" s="19" t="s">
        <v>1227</v>
      </c>
      <c r="K351" s="19" t="s">
        <v>139</v>
      </c>
      <c r="L351" s="19">
        <v>300</v>
      </c>
      <c r="M351" s="20" t="s">
        <v>48</v>
      </c>
      <c r="N351" s="19" t="s">
        <v>150</v>
      </c>
      <c r="O351" s="19" t="s">
        <v>246</v>
      </c>
      <c r="P351" s="19" t="s">
        <v>131</v>
      </c>
      <c r="Q351" s="32">
        <v>20</v>
      </c>
      <c r="R351" s="32">
        <v>20</v>
      </c>
      <c r="S351" s="32">
        <v>0</v>
      </c>
      <c r="T351" s="32">
        <v>0</v>
      </c>
      <c r="U351" s="20" t="s">
        <v>90</v>
      </c>
      <c r="V351" s="19" t="s">
        <v>1195</v>
      </c>
      <c r="W351" s="19" t="s">
        <v>1225</v>
      </c>
      <c r="X351" s="28">
        <v>1</v>
      </c>
      <c r="Y351" s="28">
        <v>85</v>
      </c>
      <c r="Z351" s="28">
        <v>301</v>
      </c>
      <c r="AA351" s="28">
        <v>18</v>
      </c>
      <c r="AB351" s="42">
        <v>0.96</v>
      </c>
      <c r="AC351" s="19" t="s">
        <v>53</v>
      </c>
      <c r="AD351" s="19" t="s">
        <v>134</v>
      </c>
      <c r="AE351" s="19" t="str">
        <f t="shared" si="7"/>
        <v>石崇村</v>
      </c>
    </row>
    <row r="352" spans="1:31" ht="90" customHeight="1">
      <c r="A352" s="19">
        <v>348</v>
      </c>
      <c r="B352" s="19">
        <v>2024</v>
      </c>
      <c r="C352" s="19" t="s">
        <v>1228</v>
      </c>
      <c r="D352" s="19" t="s">
        <v>40</v>
      </c>
      <c r="E352" s="21" t="s">
        <v>41</v>
      </c>
      <c r="F352" s="19" t="s">
        <v>42</v>
      </c>
      <c r="G352" s="19" t="s">
        <v>124</v>
      </c>
      <c r="H352" s="19" t="s">
        <v>1224</v>
      </c>
      <c r="I352" s="19" t="s">
        <v>45</v>
      </c>
      <c r="J352" s="19" t="s">
        <v>1229</v>
      </c>
      <c r="K352" s="19" t="s">
        <v>277</v>
      </c>
      <c r="L352" s="19">
        <v>35</v>
      </c>
      <c r="M352" s="19" t="s">
        <v>128</v>
      </c>
      <c r="N352" s="19" t="s">
        <v>455</v>
      </c>
      <c r="O352" s="19" t="s">
        <v>456</v>
      </c>
      <c r="P352" s="19" t="s">
        <v>131</v>
      </c>
      <c r="Q352" s="32">
        <v>20</v>
      </c>
      <c r="R352" s="32">
        <v>20</v>
      </c>
      <c r="S352" s="32">
        <v>0</v>
      </c>
      <c r="T352" s="32">
        <v>0</v>
      </c>
      <c r="U352" s="20" t="s">
        <v>90</v>
      </c>
      <c r="V352" s="19" t="s">
        <v>1195</v>
      </c>
      <c r="W352" s="19" t="s">
        <v>1225</v>
      </c>
      <c r="X352" s="28">
        <v>1</v>
      </c>
      <c r="Y352" s="28">
        <v>85</v>
      </c>
      <c r="Z352" s="28">
        <v>301</v>
      </c>
      <c r="AA352" s="28">
        <v>18</v>
      </c>
      <c r="AB352" s="42">
        <v>0.96</v>
      </c>
      <c r="AC352" s="19" t="s">
        <v>53</v>
      </c>
      <c r="AD352" s="19" t="s">
        <v>134</v>
      </c>
      <c r="AE352" s="19" t="str">
        <f t="shared" si="7"/>
        <v>石崇村</v>
      </c>
    </row>
    <row r="353" spans="1:31" ht="90" customHeight="1">
      <c r="A353" s="19">
        <v>349</v>
      </c>
      <c r="B353" s="19">
        <v>2024</v>
      </c>
      <c r="C353" s="19" t="s">
        <v>1230</v>
      </c>
      <c r="D353" s="19" t="s">
        <v>40</v>
      </c>
      <c r="E353" s="21" t="s">
        <v>41</v>
      </c>
      <c r="F353" s="19" t="s">
        <v>42</v>
      </c>
      <c r="G353" s="19" t="s">
        <v>124</v>
      </c>
      <c r="H353" s="19" t="s">
        <v>1231</v>
      </c>
      <c r="I353" s="19" t="s">
        <v>99</v>
      </c>
      <c r="J353" s="19" t="s">
        <v>1232</v>
      </c>
      <c r="K353" s="19" t="s">
        <v>139</v>
      </c>
      <c r="L353" s="19">
        <v>1020</v>
      </c>
      <c r="M353" s="20" t="s">
        <v>48</v>
      </c>
      <c r="N353" s="19" t="s">
        <v>150</v>
      </c>
      <c r="O353" s="19" t="s">
        <v>246</v>
      </c>
      <c r="P353" s="19" t="s">
        <v>131</v>
      </c>
      <c r="Q353" s="32">
        <v>20</v>
      </c>
      <c r="R353" s="32">
        <v>20</v>
      </c>
      <c r="S353" s="32">
        <v>0</v>
      </c>
      <c r="T353" s="32">
        <v>0</v>
      </c>
      <c r="U353" s="20" t="s">
        <v>90</v>
      </c>
      <c r="V353" s="19" t="s">
        <v>1195</v>
      </c>
      <c r="W353" s="19" t="s">
        <v>1225</v>
      </c>
      <c r="X353" s="28">
        <v>1</v>
      </c>
      <c r="Y353" s="28">
        <v>85</v>
      </c>
      <c r="Z353" s="28">
        <v>301</v>
      </c>
      <c r="AA353" s="28">
        <v>18</v>
      </c>
      <c r="AB353" s="42">
        <v>0.96</v>
      </c>
      <c r="AC353" s="19" t="s">
        <v>53</v>
      </c>
      <c r="AD353" s="19" t="s">
        <v>134</v>
      </c>
      <c r="AE353" s="19" t="str">
        <f t="shared" si="7"/>
        <v>乌溪村</v>
      </c>
    </row>
    <row r="354" spans="1:31" ht="90" customHeight="1">
      <c r="A354" s="19">
        <v>350</v>
      </c>
      <c r="B354" s="19">
        <v>2024</v>
      </c>
      <c r="C354" s="19" t="s">
        <v>1233</v>
      </c>
      <c r="D354" s="19" t="s">
        <v>40</v>
      </c>
      <c r="E354" s="21" t="s">
        <v>41</v>
      </c>
      <c r="F354" s="19" t="s">
        <v>42</v>
      </c>
      <c r="G354" s="19" t="s">
        <v>124</v>
      </c>
      <c r="H354" s="19" t="s">
        <v>1231</v>
      </c>
      <c r="I354" s="19" t="s">
        <v>99</v>
      </c>
      <c r="J354" s="19" t="s">
        <v>1234</v>
      </c>
      <c r="K354" s="19" t="s">
        <v>139</v>
      </c>
      <c r="L354" s="19">
        <v>1500</v>
      </c>
      <c r="M354" s="19" t="s">
        <v>128</v>
      </c>
      <c r="N354" s="19" t="s">
        <v>129</v>
      </c>
      <c r="O354" s="19" t="s">
        <v>130</v>
      </c>
      <c r="P354" s="19" t="s">
        <v>131</v>
      </c>
      <c r="Q354" s="32">
        <v>20</v>
      </c>
      <c r="R354" s="32">
        <v>20</v>
      </c>
      <c r="S354" s="32">
        <v>0</v>
      </c>
      <c r="T354" s="32">
        <v>0</v>
      </c>
      <c r="U354" s="20" t="s">
        <v>90</v>
      </c>
      <c r="V354" s="19" t="s">
        <v>1195</v>
      </c>
      <c r="W354" s="19" t="s">
        <v>1225</v>
      </c>
      <c r="X354" s="28">
        <v>1</v>
      </c>
      <c r="Y354" s="28">
        <v>85</v>
      </c>
      <c r="Z354" s="28">
        <v>301</v>
      </c>
      <c r="AA354" s="28">
        <v>18</v>
      </c>
      <c r="AB354" s="42">
        <v>0.96</v>
      </c>
      <c r="AC354" s="19" t="s">
        <v>190</v>
      </c>
      <c r="AD354" s="19" t="s">
        <v>134</v>
      </c>
      <c r="AE354" s="19" t="str">
        <f t="shared" si="7"/>
        <v>乌溪村</v>
      </c>
    </row>
    <row r="355" spans="1:31" ht="90" customHeight="1">
      <c r="A355" s="19">
        <v>351</v>
      </c>
      <c r="B355" s="19">
        <v>2024</v>
      </c>
      <c r="C355" s="19" t="s">
        <v>1235</v>
      </c>
      <c r="D355" s="19" t="s">
        <v>40</v>
      </c>
      <c r="E355" s="21" t="s">
        <v>41</v>
      </c>
      <c r="F355" s="19" t="s">
        <v>42</v>
      </c>
      <c r="G355" s="19" t="s">
        <v>124</v>
      </c>
      <c r="H355" s="19" t="s">
        <v>1236</v>
      </c>
      <c r="I355" s="19" t="s">
        <v>45</v>
      </c>
      <c r="J355" s="19" t="s">
        <v>1237</v>
      </c>
      <c r="K355" s="19" t="s">
        <v>193</v>
      </c>
      <c r="L355" s="19">
        <v>640</v>
      </c>
      <c r="M355" s="19" t="s">
        <v>128</v>
      </c>
      <c r="N355" s="19" t="s">
        <v>129</v>
      </c>
      <c r="O355" s="19" t="s">
        <v>194</v>
      </c>
      <c r="P355" s="19" t="s">
        <v>106</v>
      </c>
      <c r="Q355" s="32">
        <v>30.72</v>
      </c>
      <c r="R355" s="32">
        <v>30.72</v>
      </c>
      <c r="S355" s="32">
        <v>0</v>
      </c>
      <c r="T355" s="32">
        <v>0</v>
      </c>
      <c r="U355" s="20" t="s">
        <v>90</v>
      </c>
      <c r="V355" s="19" t="s">
        <v>1195</v>
      </c>
      <c r="W355" s="19" t="s">
        <v>1237</v>
      </c>
      <c r="X355" s="28">
        <v>1</v>
      </c>
      <c r="Y355" s="28">
        <v>65</v>
      </c>
      <c r="Z355" s="28">
        <v>208</v>
      </c>
      <c r="AA355" s="28">
        <v>16</v>
      </c>
      <c r="AB355" s="42">
        <v>0.96</v>
      </c>
      <c r="AC355" s="19" t="s">
        <v>207</v>
      </c>
      <c r="AD355" s="19" t="s">
        <v>134</v>
      </c>
      <c r="AE355" s="19" t="str">
        <f t="shared" si="7"/>
        <v>蓝田村</v>
      </c>
    </row>
    <row r="356" spans="1:31" ht="90" customHeight="1">
      <c r="A356" s="19">
        <v>352</v>
      </c>
      <c r="B356" s="19">
        <v>2024</v>
      </c>
      <c r="C356" s="19" t="s">
        <v>1238</v>
      </c>
      <c r="D356" s="19" t="s">
        <v>40</v>
      </c>
      <c r="E356" s="21" t="s">
        <v>41</v>
      </c>
      <c r="F356" s="19" t="s">
        <v>42</v>
      </c>
      <c r="G356" s="19" t="s">
        <v>124</v>
      </c>
      <c r="H356" s="19" t="s">
        <v>1239</v>
      </c>
      <c r="I356" s="19" t="s">
        <v>99</v>
      </c>
      <c r="J356" s="19" t="s">
        <v>1240</v>
      </c>
      <c r="K356" s="19" t="s">
        <v>139</v>
      </c>
      <c r="L356" s="19">
        <v>20</v>
      </c>
      <c r="M356" s="20" t="s">
        <v>48</v>
      </c>
      <c r="N356" s="19" t="s">
        <v>150</v>
      </c>
      <c r="O356" s="19" t="s">
        <v>246</v>
      </c>
      <c r="P356" s="19" t="s">
        <v>131</v>
      </c>
      <c r="Q356" s="32">
        <v>20</v>
      </c>
      <c r="R356" s="32">
        <v>20</v>
      </c>
      <c r="S356" s="32">
        <v>0</v>
      </c>
      <c r="T356" s="32">
        <v>0</v>
      </c>
      <c r="U356" s="20" t="s">
        <v>90</v>
      </c>
      <c r="V356" s="19" t="s">
        <v>1241</v>
      </c>
      <c r="W356" s="19" t="s">
        <v>1240</v>
      </c>
      <c r="X356" s="28">
        <v>1</v>
      </c>
      <c r="Y356" s="28">
        <v>95</v>
      </c>
      <c r="Z356" s="28">
        <v>365</v>
      </c>
      <c r="AA356" s="28">
        <v>21</v>
      </c>
      <c r="AB356" s="42">
        <v>0.96</v>
      </c>
      <c r="AC356" s="19" t="s">
        <v>53</v>
      </c>
      <c r="AD356" s="19" t="s">
        <v>134</v>
      </c>
      <c r="AE356" s="19" t="str">
        <f aca="true" t="shared" si="8" ref="AE356:AE378">H356</f>
        <v>龙田村</v>
      </c>
    </row>
    <row r="357" spans="1:31" ht="90" customHeight="1">
      <c r="A357" s="19">
        <v>353</v>
      </c>
      <c r="B357" s="19">
        <v>2024</v>
      </c>
      <c r="C357" s="19" t="s">
        <v>1242</v>
      </c>
      <c r="D357" s="19" t="s">
        <v>40</v>
      </c>
      <c r="E357" s="21" t="s">
        <v>41</v>
      </c>
      <c r="F357" s="19" t="s">
        <v>42</v>
      </c>
      <c r="G357" s="19" t="s">
        <v>124</v>
      </c>
      <c r="H357" s="19" t="s">
        <v>1243</v>
      </c>
      <c r="I357" s="19" t="s">
        <v>99</v>
      </c>
      <c r="J357" s="19" t="s">
        <v>1244</v>
      </c>
      <c r="K357" s="19" t="s">
        <v>139</v>
      </c>
      <c r="L357" s="19">
        <v>2650</v>
      </c>
      <c r="M357" s="20" t="s">
        <v>48</v>
      </c>
      <c r="N357" s="19" t="s">
        <v>150</v>
      </c>
      <c r="O357" s="19" t="s">
        <v>246</v>
      </c>
      <c r="P357" s="19" t="s">
        <v>131</v>
      </c>
      <c r="Q357" s="32">
        <v>20</v>
      </c>
      <c r="R357" s="32">
        <v>20</v>
      </c>
      <c r="S357" s="32">
        <v>0</v>
      </c>
      <c r="T357" s="32">
        <v>0</v>
      </c>
      <c r="U357" s="20" t="s">
        <v>90</v>
      </c>
      <c r="V357" s="19" t="s">
        <v>1241</v>
      </c>
      <c r="W357" s="19" t="s">
        <v>1240</v>
      </c>
      <c r="X357" s="28">
        <v>1</v>
      </c>
      <c r="Y357" s="28">
        <v>95</v>
      </c>
      <c r="Z357" s="28">
        <v>365</v>
      </c>
      <c r="AA357" s="28">
        <v>21</v>
      </c>
      <c r="AB357" s="42">
        <v>0.96</v>
      </c>
      <c r="AC357" s="19" t="s">
        <v>53</v>
      </c>
      <c r="AD357" s="19" t="s">
        <v>134</v>
      </c>
      <c r="AE357" s="19" t="str">
        <f t="shared" si="8"/>
        <v>塘坑村</v>
      </c>
    </row>
    <row r="358" spans="1:31" ht="90" customHeight="1">
      <c r="A358" s="19">
        <v>354</v>
      </c>
      <c r="B358" s="19">
        <v>2024</v>
      </c>
      <c r="C358" s="19" t="s">
        <v>1245</v>
      </c>
      <c r="D358" s="19" t="s">
        <v>40</v>
      </c>
      <c r="E358" s="21" t="s">
        <v>41</v>
      </c>
      <c r="F358" s="19" t="s">
        <v>42</v>
      </c>
      <c r="G358" s="19" t="s">
        <v>124</v>
      </c>
      <c r="H358" s="19" t="s">
        <v>1243</v>
      </c>
      <c r="I358" s="19" t="s">
        <v>99</v>
      </c>
      <c r="J358" s="19" t="s">
        <v>1246</v>
      </c>
      <c r="K358" s="19" t="s">
        <v>139</v>
      </c>
      <c r="L358" s="19">
        <v>800</v>
      </c>
      <c r="M358" s="19" t="s">
        <v>128</v>
      </c>
      <c r="N358" s="19" t="s">
        <v>129</v>
      </c>
      <c r="O358" s="19" t="s">
        <v>130</v>
      </c>
      <c r="P358" s="19" t="s">
        <v>131</v>
      </c>
      <c r="Q358" s="32">
        <v>60</v>
      </c>
      <c r="R358" s="32">
        <v>60</v>
      </c>
      <c r="S358" s="32">
        <v>0</v>
      </c>
      <c r="T358" s="32">
        <v>0</v>
      </c>
      <c r="U358" s="20" t="s">
        <v>90</v>
      </c>
      <c r="V358" s="19" t="s">
        <v>1186</v>
      </c>
      <c r="W358" s="19" t="s">
        <v>1246</v>
      </c>
      <c r="X358" s="28">
        <v>1</v>
      </c>
      <c r="Y358" s="28">
        <v>56</v>
      </c>
      <c r="Z358" s="28">
        <v>215</v>
      </c>
      <c r="AA358" s="28">
        <v>16</v>
      </c>
      <c r="AB358" s="42">
        <v>0.96</v>
      </c>
      <c r="AC358" s="19" t="s">
        <v>190</v>
      </c>
      <c r="AD358" s="19" t="s">
        <v>134</v>
      </c>
      <c r="AE358" s="19" t="str">
        <f t="shared" si="8"/>
        <v>塘坑村</v>
      </c>
    </row>
    <row r="359" spans="1:31" ht="90" customHeight="1">
      <c r="A359" s="19">
        <v>355</v>
      </c>
      <c r="B359" s="19">
        <v>2024</v>
      </c>
      <c r="C359" s="19" t="s">
        <v>1247</v>
      </c>
      <c r="D359" s="19" t="s">
        <v>40</v>
      </c>
      <c r="E359" s="21" t="s">
        <v>41</v>
      </c>
      <c r="F359" s="19" t="s">
        <v>42</v>
      </c>
      <c r="G359" s="19" t="s">
        <v>124</v>
      </c>
      <c r="H359" s="19" t="s">
        <v>1243</v>
      </c>
      <c r="I359" s="19" t="s">
        <v>99</v>
      </c>
      <c r="J359" s="19" t="s">
        <v>1248</v>
      </c>
      <c r="K359" s="19" t="s">
        <v>87</v>
      </c>
      <c r="L359" s="19">
        <v>60</v>
      </c>
      <c r="M359" s="20" t="s">
        <v>48</v>
      </c>
      <c r="N359" s="19" t="s">
        <v>88</v>
      </c>
      <c r="O359" s="19" t="s">
        <v>146</v>
      </c>
      <c r="P359" s="19" t="s">
        <v>51</v>
      </c>
      <c r="Q359" s="32">
        <v>35</v>
      </c>
      <c r="R359" s="32">
        <v>35</v>
      </c>
      <c r="S359" s="32">
        <v>0</v>
      </c>
      <c r="T359" s="32">
        <v>0</v>
      </c>
      <c r="U359" s="20" t="s">
        <v>90</v>
      </c>
      <c r="V359" s="19" t="s">
        <v>1249</v>
      </c>
      <c r="W359" s="19" t="s">
        <v>1248</v>
      </c>
      <c r="X359" s="28">
        <v>1</v>
      </c>
      <c r="Y359" s="28">
        <v>38</v>
      </c>
      <c r="Z359" s="28">
        <v>165</v>
      </c>
      <c r="AA359" s="28">
        <v>8</v>
      </c>
      <c r="AB359" s="42">
        <v>0.96</v>
      </c>
      <c r="AC359" s="19" t="s">
        <v>53</v>
      </c>
      <c r="AD359" s="19" t="s">
        <v>134</v>
      </c>
      <c r="AE359" s="19" t="str">
        <f t="shared" si="8"/>
        <v>塘坑村</v>
      </c>
    </row>
    <row r="360" spans="1:31" ht="90" customHeight="1">
      <c r="A360" s="19">
        <v>356</v>
      </c>
      <c r="B360" s="19">
        <v>2024</v>
      </c>
      <c r="C360" s="19" t="s">
        <v>1250</v>
      </c>
      <c r="D360" s="19" t="s">
        <v>40</v>
      </c>
      <c r="E360" s="21" t="s">
        <v>41</v>
      </c>
      <c r="F360" s="19" t="s">
        <v>42</v>
      </c>
      <c r="G360" s="19" t="s">
        <v>124</v>
      </c>
      <c r="H360" s="19" t="s">
        <v>1251</v>
      </c>
      <c r="I360" s="19" t="s">
        <v>45</v>
      </c>
      <c r="J360" s="19" t="s">
        <v>1252</v>
      </c>
      <c r="K360" s="19" t="s">
        <v>139</v>
      </c>
      <c r="L360" s="19">
        <v>1000</v>
      </c>
      <c r="M360" s="20" t="s">
        <v>48</v>
      </c>
      <c r="N360" s="19" t="s">
        <v>88</v>
      </c>
      <c r="O360" s="19" t="s">
        <v>146</v>
      </c>
      <c r="P360" s="19" t="s">
        <v>51</v>
      </c>
      <c r="Q360" s="32">
        <v>50</v>
      </c>
      <c r="R360" s="32">
        <v>50</v>
      </c>
      <c r="S360" s="32">
        <v>0</v>
      </c>
      <c r="T360" s="32">
        <v>0</v>
      </c>
      <c r="U360" s="20" t="s">
        <v>90</v>
      </c>
      <c r="V360" s="19" t="s">
        <v>1253</v>
      </c>
      <c r="W360" s="19" t="s">
        <v>1252</v>
      </c>
      <c r="X360" s="28">
        <v>1</v>
      </c>
      <c r="Y360" s="28">
        <v>68</v>
      </c>
      <c r="Z360" s="28">
        <v>265</v>
      </c>
      <c r="AA360" s="28">
        <v>20</v>
      </c>
      <c r="AB360" s="42">
        <v>0.96</v>
      </c>
      <c r="AC360" s="19" t="s">
        <v>53</v>
      </c>
      <c r="AD360" s="19" t="s">
        <v>134</v>
      </c>
      <c r="AE360" s="19" t="str">
        <f t="shared" si="8"/>
        <v>严湖村</v>
      </c>
    </row>
    <row r="361" spans="1:31" ht="90" customHeight="1">
      <c r="A361" s="19">
        <v>357</v>
      </c>
      <c r="B361" s="19">
        <v>2024</v>
      </c>
      <c r="C361" s="19" t="s">
        <v>1254</v>
      </c>
      <c r="D361" s="19" t="s">
        <v>40</v>
      </c>
      <c r="E361" s="21" t="s">
        <v>41</v>
      </c>
      <c r="F361" s="19" t="s">
        <v>42</v>
      </c>
      <c r="G361" s="19" t="s">
        <v>124</v>
      </c>
      <c r="H361" s="19" t="s">
        <v>1251</v>
      </c>
      <c r="I361" s="19" t="s">
        <v>45</v>
      </c>
      <c r="J361" s="19" t="s">
        <v>1255</v>
      </c>
      <c r="K361" s="19" t="s">
        <v>139</v>
      </c>
      <c r="L361" s="19">
        <v>4000</v>
      </c>
      <c r="M361" s="20" t="s">
        <v>128</v>
      </c>
      <c r="N361" s="19" t="s">
        <v>129</v>
      </c>
      <c r="O361" s="19" t="s">
        <v>215</v>
      </c>
      <c r="P361" s="19" t="s">
        <v>131</v>
      </c>
      <c r="Q361" s="32">
        <v>18</v>
      </c>
      <c r="R361" s="32">
        <v>18</v>
      </c>
      <c r="S361" s="32">
        <v>0</v>
      </c>
      <c r="T361" s="32">
        <v>0</v>
      </c>
      <c r="U361" s="20" t="s">
        <v>90</v>
      </c>
      <c r="V361" s="19" t="s">
        <v>1241</v>
      </c>
      <c r="W361" s="19" t="s">
        <v>1255</v>
      </c>
      <c r="X361" s="28">
        <v>1</v>
      </c>
      <c r="Y361" s="28">
        <v>59</v>
      </c>
      <c r="Z361" s="28">
        <v>234</v>
      </c>
      <c r="AA361" s="28">
        <v>16</v>
      </c>
      <c r="AB361" s="42">
        <v>0.96</v>
      </c>
      <c r="AC361" s="19" t="s">
        <v>53</v>
      </c>
      <c r="AD361" s="19" t="s">
        <v>134</v>
      </c>
      <c r="AE361" s="19" t="str">
        <f t="shared" si="8"/>
        <v>严湖村</v>
      </c>
    </row>
    <row r="362" spans="1:31" ht="90" customHeight="1">
      <c r="A362" s="19">
        <v>358</v>
      </c>
      <c r="B362" s="19">
        <v>2024</v>
      </c>
      <c r="C362" s="19" t="s">
        <v>1256</v>
      </c>
      <c r="D362" s="19" t="s">
        <v>40</v>
      </c>
      <c r="E362" s="21" t="s">
        <v>41</v>
      </c>
      <c r="F362" s="19" t="s">
        <v>42</v>
      </c>
      <c r="G362" s="19" t="s">
        <v>124</v>
      </c>
      <c r="H362" s="19" t="s">
        <v>1251</v>
      </c>
      <c r="I362" s="19" t="s">
        <v>45</v>
      </c>
      <c r="J362" s="19" t="s">
        <v>1257</v>
      </c>
      <c r="K362" s="19" t="s">
        <v>139</v>
      </c>
      <c r="L362" s="19">
        <v>4000</v>
      </c>
      <c r="M362" s="20" t="s">
        <v>128</v>
      </c>
      <c r="N362" s="19" t="s">
        <v>129</v>
      </c>
      <c r="O362" s="19" t="s">
        <v>215</v>
      </c>
      <c r="P362" s="19" t="s">
        <v>131</v>
      </c>
      <c r="Q362" s="32">
        <v>35</v>
      </c>
      <c r="R362" s="32">
        <v>35</v>
      </c>
      <c r="S362" s="32">
        <v>0</v>
      </c>
      <c r="T362" s="32">
        <v>0</v>
      </c>
      <c r="U362" s="20" t="s">
        <v>90</v>
      </c>
      <c r="V362" s="19" t="s">
        <v>1258</v>
      </c>
      <c r="W362" s="19" t="s">
        <v>1257</v>
      </c>
      <c r="X362" s="28">
        <v>1</v>
      </c>
      <c r="Y362" s="28">
        <v>48</v>
      </c>
      <c r="Z362" s="28">
        <v>168</v>
      </c>
      <c r="AA362" s="28">
        <v>13</v>
      </c>
      <c r="AB362" s="42">
        <v>0.96</v>
      </c>
      <c r="AC362" s="19" t="s">
        <v>53</v>
      </c>
      <c r="AD362" s="19" t="s">
        <v>134</v>
      </c>
      <c r="AE362" s="19" t="str">
        <f t="shared" si="8"/>
        <v>严湖村</v>
      </c>
    </row>
    <row r="363" spans="1:31" ht="90" customHeight="1">
      <c r="A363" s="19">
        <v>359</v>
      </c>
      <c r="B363" s="19">
        <v>2024</v>
      </c>
      <c r="C363" s="19" t="s">
        <v>1259</v>
      </c>
      <c r="D363" s="19" t="s">
        <v>40</v>
      </c>
      <c r="E363" s="21" t="s">
        <v>41</v>
      </c>
      <c r="F363" s="19" t="s">
        <v>42</v>
      </c>
      <c r="G363" s="19" t="s">
        <v>124</v>
      </c>
      <c r="H363" s="19" t="s">
        <v>144</v>
      </c>
      <c r="I363" s="19" t="s">
        <v>99</v>
      </c>
      <c r="J363" s="19" t="s">
        <v>1260</v>
      </c>
      <c r="K363" s="19" t="s">
        <v>139</v>
      </c>
      <c r="L363" s="19">
        <v>1000</v>
      </c>
      <c r="M363" s="20" t="s">
        <v>48</v>
      </c>
      <c r="N363" s="19" t="s">
        <v>150</v>
      </c>
      <c r="O363" s="19" t="s">
        <v>246</v>
      </c>
      <c r="P363" s="19" t="s">
        <v>131</v>
      </c>
      <c r="Q363" s="32">
        <v>18</v>
      </c>
      <c r="R363" s="32">
        <v>18</v>
      </c>
      <c r="S363" s="32">
        <v>0</v>
      </c>
      <c r="T363" s="32">
        <v>0</v>
      </c>
      <c r="U363" s="20" t="s">
        <v>90</v>
      </c>
      <c r="V363" s="19" t="s">
        <v>1241</v>
      </c>
      <c r="W363" s="19" t="s">
        <v>1255</v>
      </c>
      <c r="X363" s="28">
        <v>1</v>
      </c>
      <c r="Y363" s="28">
        <v>59</v>
      </c>
      <c r="Z363" s="28">
        <v>234</v>
      </c>
      <c r="AA363" s="28">
        <v>16</v>
      </c>
      <c r="AB363" s="42">
        <v>0.96</v>
      </c>
      <c r="AC363" s="19" t="s">
        <v>53</v>
      </c>
      <c r="AD363" s="19" t="s">
        <v>134</v>
      </c>
      <c r="AE363" s="19" t="str">
        <f t="shared" si="8"/>
        <v>麻田村</v>
      </c>
    </row>
    <row r="364" spans="1:31" ht="90" customHeight="1">
      <c r="A364" s="19">
        <v>360</v>
      </c>
      <c r="B364" s="19">
        <v>2024</v>
      </c>
      <c r="C364" s="19" t="s">
        <v>1261</v>
      </c>
      <c r="D364" s="19" t="s">
        <v>40</v>
      </c>
      <c r="E364" s="21" t="s">
        <v>41</v>
      </c>
      <c r="F364" s="19" t="s">
        <v>42</v>
      </c>
      <c r="G364" s="19" t="s">
        <v>124</v>
      </c>
      <c r="H364" s="19" t="s">
        <v>144</v>
      </c>
      <c r="I364" s="19" t="s">
        <v>99</v>
      </c>
      <c r="J364" s="19" t="s">
        <v>1262</v>
      </c>
      <c r="K364" s="19" t="s">
        <v>206</v>
      </c>
      <c r="L364" s="19">
        <v>6</v>
      </c>
      <c r="M364" s="19" t="s">
        <v>128</v>
      </c>
      <c r="N364" s="19" t="s">
        <v>129</v>
      </c>
      <c r="O364" s="19" t="s">
        <v>194</v>
      </c>
      <c r="P364" s="19" t="s">
        <v>69</v>
      </c>
      <c r="Q364" s="32">
        <v>90</v>
      </c>
      <c r="R364" s="32">
        <v>90</v>
      </c>
      <c r="S364" s="32">
        <v>0</v>
      </c>
      <c r="T364" s="32">
        <v>0</v>
      </c>
      <c r="U364" s="20" t="s">
        <v>90</v>
      </c>
      <c r="V364" s="19" t="s">
        <v>1195</v>
      </c>
      <c r="W364" s="19" t="s">
        <v>1262</v>
      </c>
      <c r="X364" s="28">
        <v>1</v>
      </c>
      <c r="Y364" s="28">
        <v>32</v>
      </c>
      <c r="Z364" s="28">
        <v>115</v>
      </c>
      <c r="AA364" s="28">
        <v>13</v>
      </c>
      <c r="AB364" s="42">
        <v>0.96</v>
      </c>
      <c r="AC364" s="19" t="s">
        <v>207</v>
      </c>
      <c r="AD364" s="19" t="s">
        <v>134</v>
      </c>
      <c r="AE364" s="19" t="str">
        <f t="shared" si="8"/>
        <v>麻田村</v>
      </c>
    </row>
    <row r="365" spans="1:31" ht="90" customHeight="1">
      <c r="A365" s="19">
        <v>361</v>
      </c>
      <c r="B365" s="19">
        <v>2024</v>
      </c>
      <c r="C365" s="19" t="s">
        <v>1263</v>
      </c>
      <c r="D365" s="19" t="s">
        <v>224</v>
      </c>
      <c r="E365" s="21" t="s">
        <v>41</v>
      </c>
      <c r="F365" s="19" t="s">
        <v>42</v>
      </c>
      <c r="G365" s="19" t="s">
        <v>124</v>
      </c>
      <c r="H365" s="19" t="s">
        <v>1264</v>
      </c>
      <c r="I365" s="19" t="s">
        <v>45</v>
      </c>
      <c r="J365" s="19" t="s">
        <v>1265</v>
      </c>
      <c r="K365" s="19" t="s">
        <v>127</v>
      </c>
      <c r="L365" s="19">
        <v>1300</v>
      </c>
      <c r="M365" s="20" t="s">
        <v>48</v>
      </c>
      <c r="N365" s="19" t="s">
        <v>88</v>
      </c>
      <c r="O365" s="19" t="s">
        <v>146</v>
      </c>
      <c r="P365" s="19" t="s">
        <v>51</v>
      </c>
      <c r="Q365" s="32">
        <v>45</v>
      </c>
      <c r="R365" s="32">
        <v>45</v>
      </c>
      <c r="S365" s="32">
        <v>0</v>
      </c>
      <c r="T365" s="32">
        <v>0</v>
      </c>
      <c r="U365" s="20" t="s">
        <v>90</v>
      </c>
      <c r="V365" s="19" t="s">
        <v>1253</v>
      </c>
      <c r="W365" s="19" t="s">
        <v>1265</v>
      </c>
      <c r="X365" s="28">
        <v>1</v>
      </c>
      <c r="Y365" s="28">
        <v>15</v>
      </c>
      <c r="Z365" s="28">
        <v>26</v>
      </c>
      <c r="AA365" s="28">
        <v>9</v>
      </c>
      <c r="AB365" s="42">
        <v>0.96</v>
      </c>
      <c r="AC365" s="19" t="s">
        <v>53</v>
      </c>
      <c r="AD365" s="19" t="s">
        <v>134</v>
      </c>
      <c r="AE365" s="19" t="str">
        <f t="shared" si="8"/>
        <v>江头村</v>
      </c>
    </row>
    <row r="366" spans="1:31" ht="90" customHeight="1">
      <c r="A366" s="19">
        <v>362</v>
      </c>
      <c r="B366" s="19">
        <v>2024</v>
      </c>
      <c r="C366" s="19" t="s">
        <v>1266</v>
      </c>
      <c r="D366" s="19" t="s">
        <v>40</v>
      </c>
      <c r="E366" s="21" t="s">
        <v>41</v>
      </c>
      <c r="F366" s="19" t="s">
        <v>42</v>
      </c>
      <c r="G366" s="19" t="s">
        <v>124</v>
      </c>
      <c r="H366" s="19" t="s">
        <v>1264</v>
      </c>
      <c r="I366" s="19" t="s">
        <v>45</v>
      </c>
      <c r="J366" s="19" t="s">
        <v>1267</v>
      </c>
      <c r="K366" s="19" t="s">
        <v>127</v>
      </c>
      <c r="L366" s="19">
        <v>6000</v>
      </c>
      <c r="M366" s="19" t="s">
        <v>128</v>
      </c>
      <c r="N366" s="19" t="s">
        <v>129</v>
      </c>
      <c r="O366" s="19" t="s">
        <v>130</v>
      </c>
      <c r="P366" s="19" t="s">
        <v>69</v>
      </c>
      <c r="Q366" s="32">
        <v>78</v>
      </c>
      <c r="R366" s="32">
        <v>78</v>
      </c>
      <c r="S366" s="32">
        <v>0</v>
      </c>
      <c r="T366" s="32">
        <v>0</v>
      </c>
      <c r="U366" s="20" t="s">
        <v>90</v>
      </c>
      <c r="V366" s="19" t="s">
        <v>1186</v>
      </c>
      <c r="W366" s="19" t="s">
        <v>1267</v>
      </c>
      <c r="X366" s="28">
        <v>1</v>
      </c>
      <c r="Y366" s="28">
        <v>95</v>
      </c>
      <c r="Z366" s="28">
        <v>375</v>
      </c>
      <c r="AA366" s="28">
        <v>24</v>
      </c>
      <c r="AB366" s="42">
        <v>0.96</v>
      </c>
      <c r="AC366" s="19" t="s">
        <v>190</v>
      </c>
      <c r="AD366" s="19" t="s">
        <v>134</v>
      </c>
      <c r="AE366" s="19" t="str">
        <f t="shared" si="8"/>
        <v>江头村</v>
      </c>
    </row>
    <row r="367" spans="1:31" ht="90" customHeight="1">
      <c r="A367" s="19">
        <v>363</v>
      </c>
      <c r="B367" s="19">
        <v>2024</v>
      </c>
      <c r="C367" s="19" t="s">
        <v>1268</v>
      </c>
      <c r="D367" s="19" t="s">
        <v>40</v>
      </c>
      <c r="E367" s="21" t="s">
        <v>41</v>
      </c>
      <c r="F367" s="19" t="s">
        <v>42</v>
      </c>
      <c r="G367" s="19" t="s">
        <v>124</v>
      </c>
      <c r="H367" s="19" t="s">
        <v>1264</v>
      </c>
      <c r="I367" s="19" t="s">
        <v>45</v>
      </c>
      <c r="J367" s="19" t="s">
        <v>1269</v>
      </c>
      <c r="K367" s="19" t="s">
        <v>193</v>
      </c>
      <c r="L367" s="19">
        <v>1000</v>
      </c>
      <c r="M367" s="19" t="s">
        <v>128</v>
      </c>
      <c r="N367" s="19" t="s">
        <v>129</v>
      </c>
      <c r="O367" s="19" t="s">
        <v>194</v>
      </c>
      <c r="P367" s="19" t="s">
        <v>69</v>
      </c>
      <c r="Q367" s="32">
        <v>20</v>
      </c>
      <c r="R367" s="32">
        <v>20</v>
      </c>
      <c r="S367" s="32">
        <v>0</v>
      </c>
      <c r="T367" s="32">
        <v>0</v>
      </c>
      <c r="U367" s="20" t="s">
        <v>90</v>
      </c>
      <c r="V367" s="19" t="s">
        <v>1195</v>
      </c>
      <c r="W367" s="19" t="s">
        <v>1269</v>
      </c>
      <c r="X367" s="28">
        <v>1</v>
      </c>
      <c r="Y367" s="28">
        <v>98</v>
      </c>
      <c r="Z367" s="28">
        <v>394</v>
      </c>
      <c r="AA367" s="28">
        <v>15</v>
      </c>
      <c r="AB367" s="42">
        <v>0.96</v>
      </c>
      <c r="AC367" s="19" t="s">
        <v>207</v>
      </c>
      <c r="AD367" s="19" t="s">
        <v>134</v>
      </c>
      <c r="AE367" s="19" t="str">
        <f t="shared" si="8"/>
        <v>江头村</v>
      </c>
    </row>
    <row r="368" spans="1:31" ht="90" customHeight="1">
      <c r="A368" s="19">
        <v>364</v>
      </c>
      <c r="B368" s="19">
        <v>2024</v>
      </c>
      <c r="C368" s="19" t="s">
        <v>1270</v>
      </c>
      <c r="D368" s="19" t="s">
        <v>40</v>
      </c>
      <c r="E368" s="21" t="s">
        <v>41</v>
      </c>
      <c r="F368" s="19" t="s">
        <v>42</v>
      </c>
      <c r="G368" s="19" t="s">
        <v>124</v>
      </c>
      <c r="H368" s="19" t="s">
        <v>1264</v>
      </c>
      <c r="I368" s="19" t="s">
        <v>45</v>
      </c>
      <c r="J368" s="19" t="s">
        <v>1271</v>
      </c>
      <c r="K368" s="19" t="s">
        <v>139</v>
      </c>
      <c r="L368" s="19">
        <v>1200</v>
      </c>
      <c r="M368" s="20" t="s">
        <v>128</v>
      </c>
      <c r="N368" s="19" t="s">
        <v>129</v>
      </c>
      <c r="O368" s="19" t="s">
        <v>130</v>
      </c>
      <c r="P368" s="19" t="s">
        <v>131</v>
      </c>
      <c r="Q368" s="32">
        <v>18</v>
      </c>
      <c r="R368" s="32">
        <v>18</v>
      </c>
      <c r="S368" s="32">
        <v>0</v>
      </c>
      <c r="T368" s="32">
        <v>0</v>
      </c>
      <c r="U368" s="20" t="s">
        <v>90</v>
      </c>
      <c r="V368" s="19" t="s">
        <v>1241</v>
      </c>
      <c r="W368" s="19" t="s">
        <v>1255</v>
      </c>
      <c r="X368" s="28">
        <v>1</v>
      </c>
      <c r="Y368" s="28">
        <v>59</v>
      </c>
      <c r="Z368" s="28">
        <v>234</v>
      </c>
      <c r="AA368" s="28">
        <v>16</v>
      </c>
      <c r="AB368" s="42">
        <v>0.96</v>
      </c>
      <c r="AC368" s="19" t="s">
        <v>190</v>
      </c>
      <c r="AD368" s="19" t="s">
        <v>134</v>
      </c>
      <c r="AE368" s="19" t="str">
        <f t="shared" si="8"/>
        <v>江头村</v>
      </c>
    </row>
    <row r="369" spans="1:31" ht="90" customHeight="1">
      <c r="A369" s="19">
        <v>365</v>
      </c>
      <c r="B369" s="19">
        <v>2024</v>
      </c>
      <c r="C369" s="19" t="s">
        <v>1272</v>
      </c>
      <c r="D369" s="19" t="s">
        <v>40</v>
      </c>
      <c r="E369" s="21" t="s">
        <v>41</v>
      </c>
      <c r="F369" s="19" t="s">
        <v>42</v>
      </c>
      <c r="G369" s="19" t="s">
        <v>124</v>
      </c>
      <c r="H369" s="19" t="s">
        <v>1273</v>
      </c>
      <c r="I369" s="19" t="s">
        <v>99</v>
      </c>
      <c r="J369" s="19" t="s">
        <v>1274</v>
      </c>
      <c r="K369" s="19" t="s">
        <v>206</v>
      </c>
      <c r="L369" s="19">
        <v>2</v>
      </c>
      <c r="M369" s="19" t="s">
        <v>128</v>
      </c>
      <c r="N369" s="19" t="s">
        <v>129</v>
      </c>
      <c r="O369" s="19" t="s">
        <v>194</v>
      </c>
      <c r="P369" s="19" t="s">
        <v>131</v>
      </c>
      <c r="Q369" s="32">
        <v>30</v>
      </c>
      <c r="R369" s="32">
        <v>30</v>
      </c>
      <c r="S369" s="32">
        <v>0</v>
      </c>
      <c r="T369" s="32">
        <v>0</v>
      </c>
      <c r="U369" s="20" t="s">
        <v>90</v>
      </c>
      <c r="V369" s="19" t="s">
        <v>1195</v>
      </c>
      <c r="W369" s="19" t="s">
        <v>1274</v>
      </c>
      <c r="X369" s="19">
        <v>1</v>
      </c>
      <c r="Y369" s="19">
        <v>46</v>
      </c>
      <c r="Z369" s="19">
        <v>188</v>
      </c>
      <c r="AA369" s="19">
        <v>14</v>
      </c>
      <c r="AB369" s="42">
        <v>0.96</v>
      </c>
      <c r="AC369" s="19" t="s">
        <v>207</v>
      </c>
      <c r="AD369" s="19" t="s">
        <v>134</v>
      </c>
      <c r="AE369" s="19" t="str">
        <f t="shared" si="8"/>
        <v>黄塘村</v>
      </c>
    </row>
    <row r="370" spans="1:31" ht="90" customHeight="1">
      <c r="A370" s="19">
        <v>366</v>
      </c>
      <c r="B370" s="19">
        <v>2024</v>
      </c>
      <c r="C370" s="19" t="s">
        <v>1275</v>
      </c>
      <c r="D370" s="19" t="s">
        <v>40</v>
      </c>
      <c r="E370" s="21" t="s">
        <v>41</v>
      </c>
      <c r="F370" s="19" t="s">
        <v>42</v>
      </c>
      <c r="G370" s="19" t="s">
        <v>124</v>
      </c>
      <c r="H370" s="19" t="s">
        <v>1273</v>
      </c>
      <c r="I370" s="19" t="s">
        <v>99</v>
      </c>
      <c r="J370" s="19" t="s">
        <v>1276</v>
      </c>
      <c r="K370" s="19" t="s">
        <v>139</v>
      </c>
      <c r="L370" s="19">
        <v>400</v>
      </c>
      <c r="M370" s="20" t="s">
        <v>48</v>
      </c>
      <c r="N370" s="19" t="s">
        <v>150</v>
      </c>
      <c r="O370" s="19" t="s">
        <v>246</v>
      </c>
      <c r="P370" s="19" t="s">
        <v>131</v>
      </c>
      <c r="Q370" s="32">
        <v>24</v>
      </c>
      <c r="R370" s="32">
        <v>24</v>
      </c>
      <c r="S370" s="32">
        <v>0</v>
      </c>
      <c r="T370" s="32">
        <v>0</v>
      </c>
      <c r="U370" s="20" t="s">
        <v>90</v>
      </c>
      <c r="V370" s="19" t="s">
        <v>1195</v>
      </c>
      <c r="W370" s="19" t="s">
        <v>1276</v>
      </c>
      <c r="X370" s="19">
        <v>1</v>
      </c>
      <c r="Y370" s="19">
        <v>76</v>
      </c>
      <c r="Z370" s="19">
        <v>306</v>
      </c>
      <c r="AA370" s="19">
        <v>13</v>
      </c>
      <c r="AB370" s="42">
        <v>0.96</v>
      </c>
      <c r="AC370" s="19" t="s">
        <v>53</v>
      </c>
      <c r="AD370" s="19" t="s">
        <v>134</v>
      </c>
      <c r="AE370" s="19" t="str">
        <f t="shared" si="8"/>
        <v>黄塘村</v>
      </c>
    </row>
    <row r="371" spans="1:31" ht="90" customHeight="1">
      <c r="A371" s="19">
        <v>367</v>
      </c>
      <c r="B371" s="19">
        <v>2024</v>
      </c>
      <c r="C371" s="19" t="s">
        <v>1277</v>
      </c>
      <c r="D371" s="19" t="s">
        <v>40</v>
      </c>
      <c r="E371" s="21" t="s">
        <v>41</v>
      </c>
      <c r="F371" s="19" t="s">
        <v>42</v>
      </c>
      <c r="G371" s="19" t="s">
        <v>124</v>
      </c>
      <c r="H371" s="19" t="s">
        <v>1273</v>
      </c>
      <c r="I371" s="19" t="s">
        <v>99</v>
      </c>
      <c r="J371" s="19" t="s">
        <v>1278</v>
      </c>
      <c r="K371" s="19" t="s">
        <v>87</v>
      </c>
      <c r="L371" s="19">
        <v>13</v>
      </c>
      <c r="M371" s="19" t="s">
        <v>128</v>
      </c>
      <c r="N371" s="19" t="s">
        <v>129</v>
      </c>
      <c r="O371" s="19" t="s">
        <v>194</v>
      </c>
      <c r="P371" s="19" t="s">
        <v>131</v>
      </c>
      <c r="Q371" s="32">
        <v>30</v>
      </c>
      <c r="R371" s="32">
        <v>30</v>
      </c>
      <c r="S371" s="32">
        <v>0</v>
      </c>
      <c r="T371" s="32">
        <v>0</v>
      </c>
      <c r="U371" s="20" t="s">
        <v>90</v>
      </c>
      <c r="V371" s="19" t="s">
        <v>1195</v>
      </c>
      <c r="W371" s="19" t="s">
        <v>1278</v>
      </c>
      <c r="X371" s="19">
        <v>1</v>
      </c>
      <c r="Y371" s="19">
        <v>95</v>
      </c>
      <c r="Z371" s="19">
        <v>365</v>
      </c>
      <c r="AA371" s="19">
        <v>14</v>
      </c>
      <c r="AB371" s="42">
        <v>0.96</v>
      </c>
      <c r="AC371" s="19" t="s">
        <v>207</v>
      </c>
      <c r="AD371" s="19" t="s">
        <v>134</v>
      </c>
      <c r="AE371" s="19" t="str">
        <f t="shared" si="8"/>
        <v>黄塘村</v>
      </c>
    </row>
    <row r="372" spans="1:31" ht="90" customHeight="1">
      <c r="A372" s="19">
        <v>368</v>
      </c>
      <c r="B372" s="19">
        <v>2024</v>
      </c>
      <c r="C372" s="19" t="s">
        <v>1279</v>
      </c>
      <c r="D372" s="19" t="s">
        <v>598</v>
      </c>
      <c r="E372" s="21" t="s">
        <v>41</v>
      </c>
      <c r="F372" s="19" t="s">
        <v>42</v>
      </c>
      <c r="G372" s="19" t="s">
        <v>124</v>
      </c>
      <c r="H372" s="19" t="s">
        <v>1273</v>
      </c>
      <c r="I372" s="19" t="s">
        <v>99</v>
      </c>
      <c r="J372" s="19" t="s">
        <v>1280</v>
      </c>
      <c r="K372" s="19" t="s">
        <v>139</v>
      </c>
      <c r="L372" s="19">
        <v>500</v>
      </c>
      <c r="M372" s="19" t="s">
        <v>128</v>
      </c>
      <c r="N372" s="19" t="s">
        <v>129</v>
      </c>
      <c r="O372" s="19" t="s">
        <v>130</v>
      </c>
      <c r="P372" s="19" t="s">
        <v>131</v>
      </c>
      <c r="Q372" s="32">
        <v>21</v>
      </c>
      <c r="R372" s="32">
        <v>21</v>
      </c>
      <c r="S372" s="32">
        <v>0</v>
      </c>
      <c r="T372" s="32">
        <v>0</v>
      </c>
      <c r="U372" s="20" t="s">
        <v>90</v>
      </c>
      <c r="V372" s="19" t="s">
        <v>1186</v>
      </c>
      <c r="W372" s="19" t="s">
        <v>1280</v>
      </c>
      <c r="X372" s="19">
        <v>1</v>
      </c>
      <c r="Y372" s="19">
        <v>48</v>
      </c>
      <c r="Z372" s="19">
        <v>208</v>
      </c>
      <c r="AA372" s="19">
        <v>20</v>
      </c>
      <c r="AB372" s="42">
        <v>0.96</v>
      </c>
      <c r="AC372" s="19" t="s">
        <v>190</v>
      </c>
      <c r="AD372" s="19" t="s">
        <v>134</v>
      </c>
      <c r="AE372" s="19" t="str">
        <f t="shared" si="8"/>
        <v>黄塘村</v>
      </c>
    </row>
    <row r="373" spans="1:31" ht="90" customHeight="1">
      <c r="A373" s="19">
        <v>369</v>
      </c>
      <c r="B373" s="19">
        <v>2024</v>
      </c>
      <c r="C373" s="19" t="s">
        <v>1281</v>
      </c>
      <c r="D373" s="19" t="s">
        <v>598</v>
      </c>
      <c r="E373" s="21" t="s">
        <v>41</v>
      </c>
      <c r="F373" s="19" t="s">
        <v>42</v>
      </c>
      <c r="G373" s="19" t="s">
        <v>124</v>
      </c>
      <c r="H373" s="19" t="s">
        <v>1273</v>
      </c>
      <c r="I373" s="19" t="s">
        <v>99</v>
      </c>
      <c r="J373" s="19" t="s">
        <v>1282</v>
      </c>
      <c r="K373" s="19" t="s">
        <v>139</v>
      </c>
      <c r="L373" s="19">
        <v>400</v>
      </c>
      <c r="M373" s="19" t="s">
        <v>128</v>
      </c>
      <c r="N373" s="19" t="s">
        <v>129</v>
      </c>
      <c r="O373" s="19" t="s">
        <v>194</v>
      </c>
      <c r="P373" s="19" t="s">
        <v>131</v>
      </c>
      <c r="Q373" s="32">
        <v>28</v>
      </c>
      <c r="R373" s="32">
        <v>28</v>
      </c>
      <c r="S373" s="32">
        <v>0</v>
      </c>
      <c r="T373" s="32">
        <v>0</v>
      </c>
      <c r="U373" s="20" t="s">
        <v>90</v>
      </c>
      <c r="V373" s="19" t="s">
        <v>1195</v>
      </c>
      <c r="W373" s="19" t="s">
        <v>1282</v>
      </c>
      <c r="X373" s="19">
        <v>1</v>
      </c>
      <c r="Y373" s="19">
        <v>125</v>
      </c>
      <c r="Z373" s="19">
        <v>568</v>
      </c>
      <c r="AA373" s="19">
        <v>18</v>
      </c>
      <c r="AB373" s="42">
        <v>0.96</v>
      </c>
      <c r="AC373" s="19" t="s">
        <v>207</v>
      </c>
      <c r="AD373" s="19" t="s">
        <v>134</v>
      </c>
      <c r="AE373" s="19" t="str">
        <f t="shared" si="8"/>
        <v>黄塘村</v>
      </c>
    </row>
    <row r="374" spans="1:31" ht="90" customHeight="1">
      <c r="A374" s="19">
        <v>370</v>
      </c>
      <c r="B374" s="19">
        <v>2024</v>
      </c>
      <c r="C374" s="19" t="s">
        <v>1283</v>
      </c>
      <c r="D374" s="19" t="s">
        <v>224</v>
      </c>
      <c r="E374" s="21" t="s">
        <v>41</v>
      </c>
      <c r="F374" s="19" t="s">
        <v>42</v>
      </c>
      <c r="G374" s="19" t="s">
        <v>124</v>
      </c>
      <c r="H374" s="19" t="s">
        <v>1284</v>
      </c>
      <c r="I374" s="19" t="s">
        <v>45</v>
      </c>
      <c r="J374" s="19" t="s">
        <v>1285</v>
      </c>
      <c r="K374" s="19" t="s">
        <v>127</v>
      </c>
      <c r="L374" s="19">
        <v>2250</v>
      </c>
      <c r="M374" s="20" t="s">
        <v>48</v>
      </c>
      <c r="N374" s="19" t="s">
        <v>150</v>
      </c>
      <c r="O374" s="19" t="s">
        <v>151</v>
      </c>
      <c r="P374" s="19" t="s">
        <v>131</v>
      </c>
      <c r="Q374" s="32">
        <v>70</v>
      </c>
      <c r="R374" s="32">
        <v>70</v>
      </c>
      <c r="S374" s="32">
        <v>0</v>
      </c>
      <c r="T374" s="32">
        <v>0</v>
      </c>
      <c r="U374" s="20" t="s">
        <v>90</v>
      </c>
      <c r="V374" s="19" t="s">
        <v>1186</v>
      </c>
      <c r="W374" s="19" t="s">
        <v>1285</v>
      </c>
      <c r="X374" s="28">
        <v>1</v>
      </c>
      <c r="Y374" s="28">
        <v>78</v>
      </c>
      <c r="Z374" s="28">
        <v>286</v>
      </c>
      <c r="AA374" s="28">
        <v>25</v>
      </c>
      <c r="AB374" s="42">
        <v>0.96</v>
      </c>
      <c r="AC374" s="19" t="s">
        <v>53</v>
      </c>
      <c r="AD374" s="19" t="s">
        <v>134</v>
      </c>
      <c r="AE374" s="19" t="str">
        <f t="shared" si="8"/>
        <v>大安村</v>
      </c>
    </row>
    <row r="375" spans="1:31" ht="90" customHeight="1">
      <c r="A375" s="19">
        <v>371</v>
      </c>
      <c r="B375" s="19">
        <v>2024</v>
      </c>
      <c r="C375" s="19" t="s">
        <v>1286</v>
      </c>
      <c r="D375" s="19" t="s">
        <v>40</v>
      </c>
      <c r="E375" s="21" t="s">
        <v>41</v>
      </c>
      <c r="F375" s="19" t="s">
        <v>42</v>
      </c>
      <c r="G375" s="19" t="s">
        <v>124</v>
      </c>
      <c r="H375" s="19" t="s">
        <v>1172</v>
      </c>
      <c r="I375" s="19" t="s">
        <v>45</v>
      </c>
      <c r="J375" s="19" t="s">
        <v>1287</v>
      </c>
      <c r="K375" s="19" t="s">
        <v>277</v>
      </c>
      <c r="L375" s="19">
        <v>50</v>
      </c>
      <c r="M375" s="19" t="s">
        <v>128</v>
      </c>
      <c r="N375" s="19" t="s">
        <v>200</v>
      </c>
      <c r="O375" s="19" t="s">
        <v>201</v>
      </c>
      <c r="P375" s="19" t="s">
        <v>106</v>
      </c>
      <c r="Q375" s="32">
        <v>11</v>
      </c>
      <c r="R375" s="32">
        <v>0</v>
      </c>
      <c r="S375" s="32">
        <v>0</v>
      </c>
      <c r="T375" s="32">
        <v>11</v>
      </c>
      <c r="U375" s="20" t="s">
        <v>90</v>
      </c>
      <c r="V375" s="19" t="s">
        <v>1288</v>
      </c>
      <c r="W375" s="19" t="s">
        <v>1287</v>
      </c>
      <c r="X375" s="28">
        <v>1</v>
      </c>
      <c r="Y375" s="28">
        <v>78</v>
      </c>
      <c r="Z375" s="28">
        <v>286</v>
      </c>
      <c r="AA375" s="28">
        <v>23</v>
      </c>
      <c r="AB375" s="42">
        <v>0.96</v>
      </c>
      <c r="AC375" s="19" t="s">
        <v>53</v>
      </c>
      <c r="AD375" s="19" t="s">
        <v>134</v>
      </c>
      <c r="AE375" s="19" t="str">
        <f t="shared" si="8"/>
        <v>六村村</v>
      </c>
    </row>
    <row r="376" spans="1:31" ht="90" customHeight="1">
      <c r="A376" s="19">
        <v>372</v>
      </c>
      <c r="B376" s="19">
        <v>2024</v>
      </c>
      <c r="C376" s="19" t="s">
        <v>1289</v>
      </c>
      <c r="D376" s="19" t="s">
        <v>40</v>
      </c>
      <c r="E376" s="19" t="s">
        <v>1290</v>
      </c>
      <c r="F376" s="19" t="s">
        <v>42</v>
      </c>
      <c r="G376" s="19" t="s">
        <v>124</v>
      </c>
      <c r="H376" s="19" t="s">
        <v>1264</v>
      </c>
      <c r="I376" s="19" t="s">
        <v>45</v>
      </c>
      <c r="J376" s="61" t="s">
        <v>1291</v>
      </c>
      <c r="K376" s="61" t="s">
        <v>127</v>
      </c>
      <c r="L376" s="62" t="s">
        <v>613</v>
      </c>
      <c r="M376" s="19" t="s">
        <v>128</v>
      </c>
      <c r="N376" s="19" t="s">
        <v>200</v>
      </c>
      <c r="O376" s="19" t="s">
        <v>201</v>
      </c>
      <c r="P376" s="19" t="s">
        <v>131</v>
      </c>
      <c r="Q376" s="32">
        <v>30</v>
      </c>
      <c r="R376" s="32">
        <v>30</v>
      </c>
      <c r="S376" s="32">
        <v>0</v>
      </c>
      <c r="T376" s="32">
        <v>0</v>
      </c>
      <c r="U376" s="28" t="s">
        <v>90</v>
      </c>
      <c r="V376" s="28" t="s">
        <v>1292</v>
      </c>
      <c r="W376" s="28" t="s">
        <v>1293</v>
      </c>
      <c r="X376" s="28">
        <v>1</v>
      </c>
      <c r="Y376" s="20">
        <v>25</v>
      </c>
      <c r="Z376" s="20">
        <v>86</v>
      </c>
      <c r="AA376" s="20">
        <v>13</v>
      </c>
      <c r="AB376" s="42">
        <v>0.96</v>
      </c>
      <c r="AC376" s="28" t="s">
        <v>53</v>
      </c>
      <c r="AD376" s="19" t="s">
        <v>134</v>
      </c>
      <c r="AE376" s="19" t="s">
        <v>1264</v>
      </c>
    </row>
    <row r="377" spans="1:31" ht="90" customHeight="1">
      <c r="A377" s="19">
        <v>373</v>
      </c>
      <c r="B377" s="19">
        <v>2024</v>
      </c>
      <c r="C377" s="19" t="s">
        <v>1294</v>
      </c>
      <c r="D377" s="19" t="s">
        <v>40</v>
      </c>
      <c r="E377" s="19" t="s">
        <v>1290</v>
      </c>
      <c r="F377" s="19" t="s">
        <v>42</v>
      </c>
      <c r="G377" s="19" t="s">
        <v>124</v>
      </c>
      <c r="H377" s="19" t="s">
        <v>1264</v>
      </c>
      <c r="I377" s="19" t="s">
        <v>45</v>
      </c>
      <c r="J377" s="61" t="s">
        <v>1291</v>
      </c>
      <c r="K377" s="61" t="s">
        <v>127</v>
      </c>
      <c r="L377" s="62" t="s">
        <v>613</v>
      </c>
      <c r="M377" s="19" t="s">
        <v>128</v>
      </c>
      <c r="N377" s="19" t="s">
        <v>200</v>
      </c>
      <c r="O377" s="19" t="s">
        <v>201</v>
      </c>
      <c r="P377" s="19" t="s">
        <v>131</v>
      </c>
      <c r="Q377" s="32">
        <v>30</v>
      </c>
      <c r="R377" s="40">
        <v>30</v>
      </c>
      <c r="S377" s="40">
        <v>0</v>
      </c>
      <c r="T377" s="40">
        <v>0</v>
      </c>
      <c r="U377" s="28" t="s">
        <v>90</v>
      </c>
      <c r="V377" s="28" t="s">
        <v>1292</v>
      </c>
      <c r="W377" s="28" t="s">
        <v>1293</v>
      </c>
      <c r="X377" s="28">
        <v>1</v>
      </c>
      <c r="Y377" s="41">
        <v>32</v>
      </c>
      <c r="Z377" s="41">
        <v>106</v>
      </c>
      <c r="AA377" s="41">
        <v>16</v>
      </c>
      <c r="AB377" s="42">
        <v>0.96</v>
      </c>
      <c r="AC377" s="28" t="s">
        <v>53</v>
      </c>
      <c r="AD377" s="19" t="s">
        <v>134</v>
      </c>
      <c r="AE377" s="19" t="s">
        <v>1264</v>
      </c>
    </row>
    <row r="378" spans="1:31" ht="90" customHeight="1">
      <c r="A378" s="19">
        <v>374</v>
      </c>
      <c r="B378" s="19">
        <v>2024</v>
      </c>
      <c r="C378" s="19" t="s">
        <v>1295</v>
      </c>
      <c r="D378" s="19" t="s">
        <v>40</v>
      </c>
      <c r="E378" s="19" t="s">
        <v>1290</v>
      </c>
      <c r="F378" s="19" t="s">
        <v>42</v>
      </c>
      <c r="G378" s="19" t="s">
        <v>124</v>
      </c>
      <c r="H378" s="19" t="s">
        <v>1264</v>
      </c>
      <c r="I378" s="19" t="s">
        <v>45</v>
      </c>
      <c r="J378" s="61" t="s">
        <v>1296</v>
      </c>
      <c r="K378" s="61" t="s">
        <v>193</v>
      </c>
      <c r="L378" s="62" t="s">
        <v>1297</v>
      </c>
      <c r="M378" s="19" t="s">
        <v>128</v>
      </c>
      <c r="N378" s="19" t="s">
        <v>200</v>
      </c>
      <c r="O378" s="19" t="s">
        <v>201</v>
      </c>
      <c r="P378" s="19" t="s">
        <v>131</v>
      </c>
      <c r="Q378" s="32">
        <v>30</v>
      </c>
      <c r="R378" s="40">
        <v>30</v>
      </c>
      <c r="S378" s="40">
        <v>0</v>
      </c>
      <c r="T378" s="40">
        <v>0</v>
      </c>
      <c r="U378" s="28" t="s">
        <v>90</v>
      </c>
      <c r="V378" s="28" t="s">
        <v>1292</v>
      </c>
      <c r="W378" s="28" t="s">
        <v>1293</v>
      </c>
      <c r="X378" s="28">
        <v>1</v>
      </c>
      <c r="Y378" s="41">
        <v>35</v>
      </c>
      <c r="Z378" s="41">
        <v>118</v>
      </c>
      <c r="AA378" s="41">
        <v>17</v>
      </c>
      <c r="AB378" s="42">
        <v>0.96</v>
      </c>
      <c r="AC378" s="28" t="s">
        <v>53</v>
      </c>
      <c r="AD378" s="19" t="s">
        <v>134</v>
      </c>
      <c r="AE378" s="19" t="s">
        <v>1264</v>
      </c>
    </row>
    <row r="379" spans="1:31" ht="90" customHeight="1">
      <c r="A379" s="19">
        <v>375</v>
      </c>
      <c r="B379" s="19">
        <v>2024</v>
      </c>
      <c r="C379" s="19" t="s">
        <v>1298</v>
      </c>
      <c r="D379" s="19" t="s">
        <v>40</v>
      </c>
      <c r="E379" s="19" t="s">
        <v>1290</v>
      </c>
      <c r="F379" s="19" t="s">
        <v>42</v>
      </c>
      <c r="G379" s="19" t="s">
        <v>124</v>
      </c>
      <c r="H379" s="19" t="s">
        <v>1264</v>
      </c>
      <c r="I379" s="19" t="s">
        <v>45</v>
      </c>
      <c r="J379" s="61" t="s">
        <v>1299</v>
      </c>
      <c r="K379" s="61" t="s">
        <v>277</v>
      </c>
      <c r="L379" s="62" t="s">
        <v>1083</v>
      </c>
      <c r="M379" s="19" t="s">
        <v>128</v>
      </c>
      <c r="N379" s="19" t="s">
        <v>200</v>
      </c>
      <c r="O379" s="19" t="s">
        <v>201</v>
      </c>
      <c r="P379" s="19" t="s">
        <v>131</v>
      </c>
      <c r="Q379" s="32">
        <v>30</v>
      </c>
      <c r="R379" s="40">
        <v>30</v>
      </c>
      <c r="S379" s="40">
        <v>0</v>
      </c>
      <c r="T379" s="40">
        <v>0</v>
      </c>
      <c r="U379" s="28" t="s">
        <v>90</v>
      </c>
      <c r="V379" s="28" t="s">
        <v>1292</v>
      </c>
      <c r="W379" s="28" t="s">
        <v>1293</v>
      </c>
      <c r="X379" s="28">
        <v>1</v>
      </c>
      <c r="Y379" s="41">
        <v>30</v>
      </c>
      <c r="Z379" s="41">
        <v>112</v>
      </c>
      <c r="AA379" s="41">
        <v>15</v>
      </c>
      <c r="AB379" s="42">
        <v>0.96</v>
      </c>
      <c r="AC379" s="28" t="s">
        <v>53</v>
      </c>
      <c r="AD379" s="19" t="s">
        <v>134</v>
      </c>
      <c r="AE379" s="19" t="s">
        <v>1264</v>
      </c>
    </row>
    <row r="380" spans="1:31" ht="90" customHeight="1">
      <c r="A380" s="19">
        <v>376</v>
      </c>
      <c r="B380" s="19">
        <v>2024</v>
      </c>
      <c r="C380" s="19" t="s">
        <v>1300</v>
      </c>
      <c r="D380" s="19" t="s">
        <v>40</v>
      </c>
      <c r="E380" s="19" t="s">
        <v>1301</v>
      </c>
      <c r="F380" s="19" t="s">
        <v>42</v>
      </c>
      <c r="G380" s="19" t="s">
        <v>124</v>
      </c>
      <c r="H380" s="26" t="s">
        <v>1236</v>
      </c>
      <c r="I380" s="19" t="s">
        <v>45</v>
      </c>
      <c r="J380" s="19" t="s">
        <v>1302</v>
      </c>
      <c r="K380" s="26" t="s">
        <v>139</v>
      </c>
      <c r="L380" s="26">
        <v>500</v>
      </c>
      <c r="M380" s="19" t="s">
        <v>128</v>
      </c>
      <c r="N380" s="19" t="s">
        <v>200</v>
      </c>
      <c r="O380" s="19" t="s">
        <v>201</v>
      </c>
      <c r="P380" s="19" t="s">
        <v>131</v>
      </c>
      <c r="Q380" s="32">
        <v>30</v>
      </c>
      <c r="R380" s="40">
        <v>30</v>
      </c>
      <c r="S380" s="40">
        <v>0</v>
      </c>
      <c r="T380" s="40">
        <v>0</v>
      </c>
      <c r="U380" s="28" t="s">
        <v>90</v>
      </c>
      <c r="V380" s="28" t="s">
        <v>1292</v>
      </c>
      <c r="W380" s="19" t="s">
        <v>1302</v>
      </c>
      <c r="X380" s="28">
        <v>1</v>
      </c>
      <c r="Y380" s="41">
        <v>26</v>
      </c>
      <c r="Z380" s="41">
        <v>79</v>
      </c>
      <c r="AA380" s="41">
        <v>8</v>
      </c>
      <c r="AB380" s="42">
        <v>0.96</v>
      </c>
      <c r="AC380" s="28" t="s">
        <v>53</v>
      </c>
      <c r="AD380" s="19" t="s">
        <v>134</v>
      </c>
      <c r="AE380" s="26" t="s">
        <v>1236</v>
      </c>
    </row>
    <row r="381" spans="1:31" ht="90" customHeight="1">
      <c r="A381" s="19">
        <v>377</v>
      </c>
      <c r="B381" s="19">
        <v>2024</v>
      </c>
      <c r="C381" s="19" t="s">
        <v>1303</v>
      </c>
      <c r="D381" s="19" t="s">
        <v>40</v>
      </c>
      <c r="E381" s="19" t="s">
        <v>1304</v>
      </c>
      <c r="F381" s="19" t="s">
        <v>42</v>
      </c>
      <c r="G381" s="19" t="s">
        <v>124</v>
      </c>
      <c r="H381" s="26" t="s">
        <v>1236</v>
      </c>
      <c r="I381" s="19" t="s">
        <v>45</v>
      </c>
      <c r="J381" s="26" t="s">
        <v>1305</v>
      </c>
      <c r="K381" s="26" t="s">
        <v>139</v>
      </c>
      <c r="L381" s="26">
        <v>400</v>
      </c>
      <c r="M381" s="19" t="s">
        <v>128</v>
      </c>
      <c r="N381" s="19" t="s">
        <v>200</v>
      </c>
      <c r="O381" s="19" t="s">
        <v>201</v>
      </c>
      <c r="P381" s="19" t="s">
        <v>131</v>
      </c>
      <c r="Q381" s="32">
        <v>30</v>
      </c>
      <c r="R381" s="40">
        <v>30</v>
      </c>
      <c r="S381" s="40">
        <v>0</v>
      </c>
      <c r="T381" s="40">
        <v>0</v>
      </c>
      <c r="U381" s="28" t="s">
        <v>90</v>
      </c>
      <c r="V381" s="28" t="s">
        <v>1292</v>
      </c>
      <c r="W381" s="26" t="s">
        <v>1305</v>
      </c>
      <c r="X381" s="28">
        <v>1</v>
      </c>
      <c r="Y381" s="41">
        <v>32</v>
      </c>
      <c r="Z381" s="41">
        <v>98</v>
      </c>
      <c r="AA381" s="41">
        <v>13</v>
      </c>
      <c r="AB381" s="42">
        <v>0.96</v>
      </c>
      <c r="AC381" s="28" t="s">
        <v>53</v>
      </c>
      <c r="AD381" s="19" t="s">
        <v>134</v>
      </c>
      <c r="AE381" s="26" t="s">
        <v>1236</v>
      </c>
    </row>
    <row r="382" spans="1:31" ht="90" customHeight="1">
      <c r="A382" s="19">
        <v>378</v>
      </c>
      <c r="B382" s="19">
        <v>2024</v>
      </c>
      <c r="C382" s="19" t="s">
        <v>1306</v>
      </c>
      <c r="D382" s="19" t="s">
        <v>40</v>
      </c>
      <c r="E382" s="19" t="s">
        <v>1307</v>
      </c>
      <c r="F382" s="19" t="s">
        <v>42</v>
      </c>
      <c r="G382" s="19" t="s">
        <v>124</v>
      </c>
      <c r="H382" s="26" t="s">
        <v>1236</v>
      </c>
      <c r="I382" s="19" t="s">
        <v>45</v>
      </c>
      <c r="J382" s="63" t="s">
        <v>1308</v>
      </c>
      <c r="K382" s="61" t="s">
        <v>139</v>
      </c>
      <c r="L382" s="62" t="s">
        <v>326</v>
      </c>
      <c r="M382" s="19" t="s">
        <v>128</v>
      </c>
      <c r="N382" s="19" t="s">
        <v>200</v>
      </c>
      <c r="O382" s="19" t="s">
        <v>201</v>
      </c>
      <c r="P382" s="19" t="s">
        <v>131</v>
      </c>
      <c r="Q382" s="32">
        <v>30</v>
      </c>
      <c r="R382" s="40">
        <v>30</v>
      </c>
      <c r="S382" s="40">
        <v>0</v>
      </c>
      <c r="T382" s="40">
        <v>0</v>
      </c>
      <c r="U382" s="28" t="s">
        <v>90</v>
      </c>
      <c r="V382" s="28" t="s">
        <v>1292</v>
      </c>
      <c r="W382" s="26" t="s">
        <v>1293</v>
      </c>
      <c r="X382" s="28">
        <v>1</v>
      </c>
      <c r="Y382" s="41">
        <v>31</v>
      </c>
      <c r="Z382" s="41">
        <v>103</v>
      </c>
      <c r="AA382" s="41">
        <v>12</v>
      </c>
      <c r="AB382" s="42">
        <v>0.96</v>
      </c>
      <c r="AC382" s="28" t="s">
        <v>53</v>
      </c>
      <c r="AD382" s="19" t="s">
        <v>134</v>
      </c>
      <c r="AE382" s="26" t="s">
        <v>1236</v>
      </c>
    </row>
    <row r="383" spans="1:31" ht="90" customHeight="1">
      <c r="A383" s="19">
        <v>379</v>
      </c>
      <c r="B383" s="19">
        <v>2024</v>
      </c>
      <c r="C383" s="19" t="s">
        <v>1309</v>
      </c>
      <c r="D383" s="19" t="s">
        <v>40</v>
      </c>
      <c r="E383" s="19" t="s">
        <v>1310</v>
      </c>
      <c r="F383" s="19" t="s">
        <v>42</v>
      </c>
      <c r="G383" s="19" t="s">
        <v>124</v>
      </c>
      <c r="H383" s="26" t="s">
        <v>1243</v>
      </c>
      <c r="I383" s="26" t="s">
        <v>99</v>
      </c>
      <c r="J383" s="64" t="s">
        <v>1311</v>
      </c>
      <c r="K383" s="61" t="s">
        <v>139</v>
      </c>
      <c r="L383" s="62" t="s">
        <v>326</v>
      </c>
      <c r="M383" s="19" t="s">
        <v>128</v>
      </c>
      <c r="N383" s="19" t="s">
        <v>200</v>
      </c>
      <c r="O383" s="19" t="s">
        <v>201</v>
      </c>
      <c r="P383" s="19" t="s">
        <v>131</v>
      </c>
      <c r="Q383" s="32">
        <v>30</v>
      </c>
      <c r="R383" s="40">
        <v>30</v>
      </c>
      <c r="S383" s="40">
        <v>0</v>
      </c>
      <c r="T383" s="40">
        <v>0</v>
      </c>
      <c r="U383" s="28" t="s">
        <v>90</v>
      </c>
      <c r="V383" s="28" t="s">
        <v>1292</v>
      </c>
      <c r="W383" s="26" t="s">
        <v>1293</v>
      </c>
      <c r="X383" s="28">
        <v>1</v>
      </c>
      <c r="Y383" s="41">
        <v>35</v>
      </c>
      <c r="Z383" s="41">
        <v>124</v>
      </c>
      <c r="AA383" s="41">
        <v>16</v>
      </c>
      <c r="AB383" s="42">
        <v>0.96</v>
      </c>
      <c r="AC383" s="28" t="s">
        <v>53</v>
      </c>
      <c r="AD383" s="19" t="s">
        <v>134</v>
      </c>
      <c r="AE383" s="26" t="s">
        <v>1243</v>
      </c>
    </row>
    <row r="384" spans="1:31" ht="90" customHeight="1">
      <c r="A384" s="19">
        <v>380</v>
      </c>
      <c r="B384" s="26">
        <v>2024</v>
      </c>
      <c r="C384" s="19" t="s">
        <v>1312</v>
      </c>
      <c r="D384" s="19" t="s">
        <v>40</v>
      </c>
      <c r="E384" s="21" t="s">
        <v>41</v>
      </c>
      <c r="F384" s="19" t="s">
        <v>42</v>
      </c>
      <c r="G384" s="19" t="s">
        <v>124</v>
      </c>
      <c r="H384" s="19" t="s">
        <v>1224</v>
      </c>
      <c r="I384" s="19" t="s">
        <v>45</v>
      </c>
      <c r="J384" s="19" t="s">
        <v>1313</v>
      </c>
      <c r="K384" s="28" t="s">
        <v>139</v>
      </c>
      <c r="L384" s="26">
        <v>2000</v>
      </c>
      <c r="M384" s="20" t="s">
        <v>48</v>
      </c>
      <c r="N384" s="19" t="s">
        <v>88</v>
      </c>
      <c r="O384" s="19" t="s">
        <v>146</v>
      </c>
      <c r="P384" s="19" t="s">
        <v>51</v>
      </c>
      <c r="Q384" s="32">
        <v>40</v>
      </c>
      <c r="R384" s="32">
        <v>40</v>
      </c>
      <c r="S384" s="32">
        <v>0</v>
      </c>
      <c r="T384" s="32">
        <v>0</v>
      </c>
      <c r="U384" s="28" t="s">
        <v>90</v>
      </c>
      <c r="V384" s="19" t="s">
        <v>1314</v>
      </c>
      <c r="W384" s="19" t="s">
        <v>1313</v>
      </c>
      <c r="X384" s="41">
        <v>1</v>
      </c>
      <c r="Y384" s="19">
        <v>25</v>
      </c>
      <c r="Z384" s="19">
        <v>108</v>
      </c>
      <c r="AA384" s="41">
        <v>10</v>
      </c>
      <c r="AB384" s="42">
        <v>0.96</v>
      </c>
      <c r="AC384" s="28" t="s">
        <v>53</v>
      </c>
      <c r="AD384" s="19" t="s">
        <v>134</v>
      </c>
      <c r="AE384" s="26" t="s">
        <v>1224</v>
      </c>
    </row>
    <row r="385" spans="1:31" ht="90" customHeight="1">
      <c r="A385" s="19">
        <v>381</v>
      </c>
      <c r="B385" s="22">
        <v>2024</v>
      </c>
      <c r="C385" s="22" t="s">
        <v>1315</v>
      </c>
      <c r="D385" s="22" t="s">
        <v>40</v>
      </c>
      <c r="E385" s="21" t="s">
        <v>41</v>
      </c>
      <c r="F385" s="22" t="s">
        <v>42</v>
      </c>
      <c r="G385" s="22" t="s">
        <v>124</v>
      </c>
      <c r="H385" s="22" t="s">
        <v>1243</v>
      </c>
      <c r="I385" s="22" t="s">
        <v>99</v>
      </c>
      <c r="J385" s="22" t="s">
        <v>1293</v>
      </c>
      <c r="K385" s="29" t="s">
        <v>482</v>
      </c>
      <c r="L385" s="51" t="s">
        <v>996</v>
      </c>
      <c r="M385" s="22" t="s">
        <v>128</v>
      </c>
      <c r="N385" s="22" t="s">
        <v>200</v>
      </c>
      <c r="O385" s="22" t="s">
        <v>201</v>
      </c>
      <c r="P385" s="22" t="s">
        <v>131</v>
      </c>
      <c r="Q385" s="29">
        <v>30</v>
      </c>
      <c r="R385" s="29">
        <v>30</v>
      </c>
      <c r="S385" s="29">
        <v>0</v>
      </c>
      <c r="T385" s="29">
        <v>0</v>
      </c>
      <c r="U385" s="29" t="s">
        <v>90</v>
      </c>
      <c r="V385" s="29" t="s">
        <v>1292</v>
      </c>
      <c r="W385" s="22" t="s">
        <v>1293</v>
      </c>
      <c r="X385" s="29">
        <v>1</v>
      </c>
      <c r="Y385" s="29">
        <v>33</v>
      </c>
      <c r="Z385" s="29">
        <v>115</v>
      </c>
      <c r="AA385" s="29">
        <v>14</v>
      </c>
      <c r="AB385" s="42">
        <v>0.96</v>
      </c>
      <c r="AC385" s="29" t="s">
        <v>1316</v>
      </c>
      <c r="AD385" s="19" t="s">
        <v>134</v>
      </c>
      <c r="AE385" s="22" t="s">
        <v>1243</v>
      </c>
    </row>
    <row r="386" spans="1:31" ht="90" customHeight="1">
      <c r="A386" s="19">
        <v>382</v>
      </c>
      <c r="B386" s="26">
        <v>2024</v>
      </c>
      <c r="C386" s="19" t="s">
        <v>1317</v>
      </c>
      <c r="D386" s="19" t="s">
        <v>224</v>
      </c>
      <c r="E386" s="21" t="s">
        <v>41</v>
      </c>
      <c r="F386" s="26" t="s">
        <v>42</v>
      </c>
      <c r="G386" s="26" t="s">
        <v>1318</v>
      </c>
      <c r="H386" s="19" t="s">
        <v>1319</v>
      </c>
      <c r="I386" s="19" t="s">
        <v>1320</v>
      </c>
      <c r="J386" s="19" t="s">
        <v>1321</v>
      </c>
      <c r="K386" s="28" t="s">
        <v>139</v>
      </c>
      <c r="L386" s="26">
        <v>600</v>
      </c>
      <c r="M386" s="20" t="s">
        <v>48</v>
      </c>
      <c r="N386" s="19" t="s">
        <v>88</v>
      </c>
      <c r="O386" s="19" t="s">
        <v>146</v>
      </c>
      <c r="P386" s="26" t="s">
        <v>51</v>
      </c>
      <c r="Q386" s="32">
        <v>60</v>
      </c>
      <c r="R386" s="32">
        <v>60</v>
      </c>
      <c r="S386" s="32">
        <v>0</v>
      </c>
      <c r="T386" s="32">
        <v>0</v>
      </c>
      <c r="U386" s="20" t="s">
        <v>90</v>
      </c>
      <c r="V386" s="28" t="s">
        <v>1322</v>
      </c>
      <c r="W386" s="19" t="str">
        <f aca="true" t="shared" si="9" ref="W386:W405">J386</f>
        <v>道路硬化约0.6公里，阶梯步道，续建排水沟，等附属设施建设。</v>
      </c>
      <c r="X386" s="41">
        <v>1</v>
      </c>
      <c r="Y386" s="19">
        <v>541</v>
      </c>
      <c r="Z386" s="19">
        <v>2039</v>
      </c>
      <c r="AA386" s="41">
        <f>Z386*0.1</f>
        <v>203.9</v>
      </c>
      <c r="AB386" s="42">
        <v>0.96</v>
      </c>
      <c r="AC386" s="19" t="s">
        <v>53</v>
      </c>
      <c r="AD386" s="19" t="s">
        <v>1323</v>
      </c>
      <c r="AE386" s="19" t="s">
        <v>1319</v>
      </c>
    </row>
    <row r="387" spans="1:31" ht="90" customHeight="1">
      <c r="A387" s="19">
        <v>383</v>
      </c>
      <c r="B387" s="26">
        <v>2024</v>
      </c>
      <c r="C387" s="19" t="s">
        <v>1324</v>
      </c>
      <c r="D387" s="19" t="s">
        <v>40</v>
      </c>
      <c r="E387" s="21" t="s">
        <v>41</v>
      </c>
      <c r="F387" s="26" t="s">
        <v>42</v>
      </c>
      <c r="G387" s="26" t="s">
        <v>1318</v>
      </c>
      <c r="H387" s="19" t="s">
        <v>1319</v>
      </c>
      <c r="I387" s="19" t="s">
        <v>1320</v>
      </c>
      <c r="J387" s="19" t="s">
        <v>1325</v>
      </c>
      <c r="K387" s="19" t="s">
        <v>127</v>
      </c>
      <c r="L387" s="26">
        <v>100</v>
      </c>
      <c r="M387" s="19" t="s">
        <v>128</v>
      </c>
      <c r="N387" s="19" t="s">
        <v>200</v>
      </c>
      <c r="O387" s="19" t="s">
        <v>201</v>
      </c>
      <c r="P387" s="26" t="s">
        <v>128</v>
      </c>
      <c r="Q387" s="32">
        <v>30</v>
      </c>
      <c r="R387" s="32">
        <v>0</v>
      </c>
      <c r="S387" s="32">
        <v>0</v>
      </c>
      <c r="T387" s="40">
        <v>30</v>
      </c>
      <c r="U387" s="20" t="s">
        <v>90</v>
      </c>
      <c r="V387" s="28" t="s">
        <v>1326</v>
      </c>
      <c r="W387" s="19" t="str">
        <f t="shared" si="9"/>
        <v>氧化塘整治约100平方米，道路修复约800米，庭院整治15处等其他环境整治等</v>
      </c>
      <c r="X387" s="41">
        <v>1</v>
      </c>
      <c r="Y387" s="19">
        <v>39</v>
      </c>
      <c r="Z387" s="19">
        <v>220</v>
      </c>
      <c r="AA387" s="41">
        <f>Z387*0.1</f>
        <v>22</v>
      </c>
      <c r="AB387" s="42">
        <v>0.96</v>
      </c>
      <c r="AC387" s="19" t="s">
        <v>53</v>
      </c>
      <c r="AD387" s="19" t="s">
        <v>1323</v>
      </c>
      <c r="AE387" s="19" t="s">
        <v>1319</v>
      </c>
    </row>
    <row r="388" spans="1:31" s="8" customFormat="1" ht="90" customHeight="1">
      <c r="A388" s="19">
        <v>384</v>
      </c>
      <c r="B388" s="26">
        <v>2024</v>
      </c>
      <c r="C388" s="19" t="s">
        <v>1327</v>
      </c>
      <c r="D388" s="19" t="s">
        <v>253</v>
      </c>
      <c r="E388" s="21" t="s">
        <v>41</v>
      </c>
      <c r="F388" s="26" t="s">
        <v>42</v>
      </c>
      <c r="G388" s="26" t="s">
        <v>1318</v>
      </c>
      <c r="H388" s="19" t="s">
        <v>1319</v>
      </c>
      <c r="I388" s="19" t="s">
        <v>1320</v>
      </c>
      <c r="J388" s="19" t="s">
        <v>1328</v>
      </c>
      <c r="K388" s="28" t="s">
        <v>139</v>
      </c>
      <c r="L388" s="26">
        <v>2500</v>
      </c>
      <c r="M388" s="19" t="s">
        <v>128</v>
      </c>
      <c r="N388" s="19" t="s">
        <v>129</v>
      </c>
      <c r="O388" s="19" t="s">
        <v>130</v>
      </c>
      <c r="P388" s="19" t="s">
        <v>131</v>
      </c>
      <c r="Q388" s="32">
        <v>330</v>
      </c>
      <c r="R388" s="32">
        <v>330</v>
      </c>
      <c r="S388" s="32">
        <v>0</v>
      </c>
      <c r="T388" s="40">
        <v>0</v>
      </c>
      <c r="U388" s="20" t="s">
        <v>90</v>
      </c>
      <c r="V388" s="28" t="s">
        <v>1329</v>
      </c>
      <c r="W388" s="19" t="str">
        <f t="shared" si="9"/>
        <v>扩宽硬化道路约2.5公里，加宽3米，约7500平方米和部分堡坎浇筑</v>
      </c>
      <c r="X388" s="41">
        <v>2</v>
      </c>
      <c r="Y388" s="19">
        <v>810</v>
      </c>
      <c r="Z388" s="19">
        <v>3879</v>
      </c>
      <c r="AA388" s="41">
        <f>Z388*0.1</f>
        <v>387.90000000000003</v>
      </c>
      <c r="AB388" s="42">
        <v>0.96</v>
      </c>
      <c r="AC388" s="19" t="s">
        <v>190</v>
      </c>
      <c r="AD388" s="19" t="s">
        <v>1323</v>
      </c>
      <c r="AE388" s="19" t="s">
        <v>1319</v>
      </c>
    </row>
    <row r="389" spans="1:31" ht="90" customHeight="1">
      <c r="A389" s="19">
        <v>385</v>
      </c>
      <c r="B389" s="26">
        <v>2024</v>
      </c>
      <c r="C389" s="19" t="s">
        <v>1330</v>
      </c>
      <c r="D389" s="19" t="s">
        <v>1331</v>
      </c>
      <c r="E389" s="21" t="s">
        <v>41</v>
      </c>
      <c r="F389" s="26" t="s">
        <v>42</v>
      </c>
      <c r="G389" s="26" t="s">
        <v>1318</v>
      </c>
      <c r="H389" s="19" t="s">
        <v>1319</v>
      </c>
      <c r="I389" s="19" t="s">
        <v>1320</v>
      </c>
      <c r="J389" s="19" t="s">
        <v>1332</v>
      </c>
      <c r="K389" s="26" t="s">
        <v>139</v>
      </c>
      <c r="L389" s="26">
        <v>300</v>
      </c>
      <c r="M389" s="19" t="s">
        <v>128</v>
      </c>
      <c r="N389" s="19" t="s">
        <v>129</v>
      </c>
      <c r="O389" s="19" t="s">
        <v>130</v>
      </c>
      <c r="P389" s="19" t="s">
        <v>131</v>
      </c>
      <c r="Q389" s="32">
        <v>15</v>
      </c>
      <c r="R389" s="32">
        <v>15</v>
      </c>
      <c r="S389" s="32">
        <v>0</v>
      </c>
      <c r="T389" s="40">
        <v>0</v>
      </c>
      <c r="U389" s="20" t="s">
        <v>90</v>
      </c>
      <c r="V389" s="28" t="s">
        <v>1329</v>
      </c>
      <c r="W389" s="19" t="str">
        <f t="shared" si="9"/>
        <v>道路维修约100米，水毁路基维修等</v>
      </c>
      <c r="X389" s="41">
        <v>1</v>
      </c>
      <c r="Y389" s="19">
        <v>65</v>
      </c>
      <c r="Z389" s="19">
        <v>251</v>
      </c>
      <c r="AA389" s="41">
        <f>Z389*0.1</f>
        <v>25.1</v>
      </c>
      <c r="AB389" s="42">
        <v>0.96</v>
      </c>
      <c r="AC389" s="19" t="s">
        <v>190</v>
      </c>
      <c r="AD389" s="19" t="s">
        <v>1323</v>
      </c>
      <c r="AE389" s="19" t="s">
        <v>1319</v>
      </c>
    </row>
    <row r="390" spans="1:31" ht="90" customHeight="1">
      <c r="A390" s="19">
        <v>386</v>
      </c>
      <c r="B390" s="26">
        <v>2024</v>
      </c>
      <c r="C390" s="19" t="s">
        <v>1333</v>
      </c>
      <c r="D390" s="19" t="s">
        <v>40</v>
      </c>
      <c r="E390" s="21" t="s">
        <v>41</v>
      </c>
      <c r="F390" s="26" t="s">
        <v>42</v>
      </c>
      <c r="G390" s="26" t="s">
        <v>1318</v>
      </c>
      <c r="H390" s="19" t="s">
        <v>1334</v>
      </c>
      <c r="I390" s="19" t="s">
        <v>1335</v>
      </c>
      <c r="J390" s="19" t="s">
        <v>1336</v>
      </c>
      <c r="K390" s="26" t="s">
        <v>277</v>
      </c>
      <c r="L390" s="26">
        <v>20</v>
      </c>
      <c r="M390" s="19" t="s">
        <v>128</v>
      </c>
      <c r="N390" s="19" t="s">
        <v>200</v>
      </c>
      <c r="O390" s="19" t="s">
        <v>201</v>
      </c>
      <c r="P390" s="19" t="s">
        <v>131</v>
      </c>
      <c r="Q390" s="32">
        <v>30</v>
      </c>
      <c r="R390" s="32">
        <v>0</v>
      </c>
      <c r="S390" s="32">
        <v>0</v>
      </c>
      <c r="T390" s="40">
        <v>30</v>
      </c>
      <c r="U390" s="20" t="s">
        <v>90</v>
      </c>
      <c r="V390" s="28" t="s">
        <v>1326</v>
      </c>
      <c r="W390" s="19" t="str">
        <f t="shared" si="9"/>
        <v>公共照明设备约20盏，及庭院整治等25处等</v>
      </c>
      <c r="X390" s="41">
        <v>1</v>
      </c>
      <c r="Y390" s="19">
        <v>32</v>
      </c>
      <c r="Z390" s="19">
        <v>132</v>
      </c>
      <c r="AA390" s="41">
        <f>Z390*0.1</f>
        <v>13.200000000000001</v>
      </c>
      <c r="AB390" s="42">
        <v>0.96</v>
      </c>
      <c r="AC390" s="19" t="s">
        <v>53</v>
      </c>
      <c r="AD390" s="19" t="s">
        <v>1323</v>
      </c>
      <c r="AE390" s="19" t="s">
        <v>1334</v>
      </c>
    </row>
    <row r="391" spans="1:31" ht="90" customHeight="1">
      <c r="A391" s="19">
        <v>387</v>
      </c>
      <c r="B391" s="26">
        <v>2024</v>
      </c>
      <c r="C391" s="19" t="s">
        <v>1337</v>
      </c>
      <c r="D391" s="19" t="s">
        <v>40</v>
      </c>
      <c r="E391" s="21" t="s">
        <v>41</v>
      </c>
      <c r="F391" s="26" t="s">
        <v>42</v>
      </c>
      <c r="G391" s="26" t="s">
        <v>1318</v>
      </c>
      <c r="H391" s="19" t="s">
        <v>1334</v>
      </c>
      <c r="I391" s="19" t="s">
        <v>1335</v>
      </c>
      <c r="J391" s="19" t="s">
        <v>1338</v>
      </c>
      <c r="K391" s="28" t="s">
        <v>139</v>
      </c>
      <c r="L391" s="26">
        <v>1200</v>
      </c>
      <c r="M391" s="19" t="s">
        <v>128</v>
      </c>
      <c r="N391" s="19" t="s">
        <v>129</v>
      </c>
      <c r="O391" s="19" t="s">
        <v>130</v>
      </c>
      <c r="P391" s="19" t="s">
        <v>131</v>
      </c>
      <c r="Q391" s="32">
        <v>48</v>
      </c>
      <c r="R391" s="32">
        <v>48</v>
      </c>
      <c r="S391" s="32">
        <v>0</v>
      </c>
      <c r="T391" s="40">
        <v>0</v>
      </c>
      <c r="U391" s="20" t="s">
        <v>90</v>
      </c>
      <c r="V391" s="28" t="s">
        <v>1329</v>
      </c>
      <c r="W391" s="19" t="str">
        <f t="shared" si="9"/>
        <v>桥坑片道路硬化约1.2公里</v>
      </c>
      <c r="X391" s="41">
        <v>1</v>
      </c>
      <c r="Y391" s="28">
        <v>5</v>
      </c>
      <c r="Z391" s="28">
        <v>30</v>
      </c>
      <c r="AA391" s="19">
        <v>10</v>
      </c>
      <c r="AB391" s="42">
        <v>0.96</v>
      </c>
      <c r="AC391" s="19" t="s">
        <v>190</v>
      </c>
      <c r="AD391" s="19" t="s">
        <v>1323</v>
      </c>
      <c r="AE391" s="19" t="s">
        <v>1334</v>
      </c>
    </row>
    <row r="392" spans="1:31" ht="90" customHeight="1">
      <c r="A392" s="19">
        <v>388</v>
      </c>
      <c r="B392" s="26">
        <v>2024</v>
      </c>
      <c r="C392" s="19" t="s">
        <v>1339</v>
      </c>
      <c r="D392" s="19" t="s">
        <v>40</v>
      </c>
      <c r="E392" s="21" t="s">
        <v>41</v>
      </c>
      <c r="F392" s="26" t="s">
        <v>42</v>
      </c>
      <c r="G392" s="26" t="s">
        <v>1318</v>
      </c>
      <c r="H392" s="19" t="s">
        <v>1340</v>
      </c>
      <c r="I392" s="19" t="s">
        <v>1335</v>
      </c>
      <c r="J392" s="19" t="s">
        <v>1336</v>
      </c>
      <c r="K392" s="26" t="s">
        <v>277</v>
      </c>
      <c r="L392" s="26">
        <v>20</v>
      </c>
      <c r="M392" s="19" t="s">
        <v>128</v>
      </c>
      <c r="N392" s="19" t="s">
        <v>200</v>
      </c>
      <c r="O392" s="19" t="s">
        <v>201</v>
      </c>
      <c r="P392" s="19" t="s">
        <v>131</v>
      </c>
      <c r="Q392" s="32">
        <v>30</v>
      </c>
      <c r="R392" s="32">
        <v>0</v>
      </c>
      <c r="S392" s="32">
        <v>0</v>
      </c>
      <c r="T392" s="40">
        <v>30</v>
      </c>
      <c r="U392" s="20" t="s">
        <v>90</v>
      </c>
      <c r="V392" s="28" t="s">
        <v>1326</v>
      </c>
      <c r="W392" s="19" t="str">
        <f t="shared" si="9"/>
        <v>公共照明设备约20盏，及庭院整治等25处等</v>
      </c>
      <c r="X392" s="41">
        <v>1</v>
      </c>
      <c r="Y392" s="19">
        <v>96</v>
      </c>
      <c r="Z392" s="19">
        <v>360</v>
      </c>
      <c r="AA392" s="41">
        <f aca="true" t="shared" si="10" ref="AA391:AA405">Z392*0.1</f>
        <v>36</v>
      </c>
      <c r="AB392" s="42">
        <v>0.96</v>
      </c>
      <c r="AC392" s="19" t="s">
        <v>53</v>
      </c>
      <c r="AD392" s="19" t="s">
        <v>1323</v>
      </c>
      <c r="AE392" s="19" t="s">
        <v>1340</v>
      </c>
    </row>
    <row r="393" spans="1:31" s="8" customFormat="1" ht="90" customHeight="1">
      <c r="A393" s="19">
        <v>389</v>
      </c>
      <c r="B393" s="26">
        <v>2024</v>
      </c>
      <c r="C393" s="19" t="s">
        <v>1341</v>
      </c>
      <c r="D393" s="19" t="s">
        <v>224</v>
      </c>
      <c r="E393" s="21" t="s">
        <v>41</v>
      </c>
      <c r="F393" s="26" t="s">
        <v>42</v>
      </c>
      <c r="G393" s="26" t="s">
        <v>1318</v>
      </c>
      <c r="H393" s="19" t="s">
        <v>1340</v>
      </c>
      <c r="I393" s="19" t="s">
        <v>1335</v>
      </c>
      <c r="J393" s="19" t="s">
        <v>1342</v>
      </c>
      <c r="K393" s="28" t="s">
        <v>139</v>
      </c>
      <c r="L393" s="26">
        <v>2000</v>
      </c>
      <c r="M393" s="19" t="s">
        <v>128</v>
      </c>
      <c r="N393" s="19" t="s">
        <v>129</v>
      </c>
      <c r="O393" s="19" t="s">
        <v>130</v>
      </c>
      <c r="P393" s="19" t="s">
        <v>131</v>
      </c>
      <c r="Q393" s="32">
        <v>250</v>
      </c>
      <c r="R393" s="32">
        <v>250</v>
      </c>
      <c r="S393" s="32">
        <v>0</v>
      </c>
      <c r="T393" s="40">
        <v>0</v>
      </c>
      <c r="U393" s="20" t="s">
        <v>90</v>
      </c>
      <c r="V393" s="28" t="s">
        <v>1329</v>
      </c>
      <c r="W393" s="19" t="str">
        <f t="shared" si="9"/>
        <v>扩宽硬化道路约2公里</v>
      </c>
      <c r="X393" s="41">
        <v>2</v>
      </c>
      <c r="Y393" s="19">
        <v>246</v>
      </c>
      <c r="Z393" s="19">
        <v>1100</v>
      </c>
      <c r="AA393" s="41">
        <f t="shared" si="10"/>
        <v>110</v>
      </c>
      <c r="AB393" s="42">
        <v>0.96</v>
      </c>
      <c r="AC393" s="19" t="s">
        <v>190</v>
      </c>
      <c r="AD393" s="19" t="s">
        <v>1323</v>
      </c>
      <c r="AE393" s="19" t="s">
        <v>1340</v>
      </c>
    </row>
    <row r="394" spans="1:31" s="8" customFormat="1" ht="90" customHeight="1">
      <c r="A394" s="19">
        <v>390</v>
      </c>
      <c r="B394" s="26">
        <v>2024</v>
      </c>
      <c r="C394" s="19" t="s">
        <v>1343</v>
      </c>
      <c r="D394" s="19" t="s">
        <v>40</v>
      </c>
      <c r="E394" s="21" t="s">
        <v>41</v>
      </c>
      <c r="F394" s="26" t="s">
        <v>42</v>
      </c>
      <c r="G394" s="26" t="s">
        <v>1318</v>
      </c>
      <c r="H394" s="19" t="s">
        <v>1344</v>
      </c>
      <c r="I394" s="19" t="s">
        <v>99</v>
      </c>
      <c r="J394" s="19" t="s">
        <v>1345</v>
      </c>
      <c r="K394" s="19" t="s">
        <v>127</v>
      </c>
      <c r="L394" s="26">
        <v>500</v>
      </c>
      <c r="M394" s="19" t="s">
        <v>128</v>
      </c>
      <c r="N394" s="19" t="s">
        <v>129</v>
      </c>
      <c r="O394" s="19" t="s">
        <v>130</v>
      </c>
      <c r="P394" s="19" t="s">
        <v>131</v>
      </c>
      <c r="Q394" s="32">
        <v>15</v>
      </c>
      <c r="R394" s="32">
        <v>15</v>
      </c>
      <c r="S394" s="32">
        <v>0</v>
      </c>
      <c r="T394" s="40">
        <v>0</v>
      </c>
      <c r="U394" s="20" t="s">
        <v>90</v>
      </c>
      <c r="V394" s="28" t="s">
        <v>1329</v>
      </c>
      <c r="W394" s="19" t="str">
        <f t="shared" si="9"/>
        <v>会车道建设若干处合计约500平方米，及其他附属设施建设</v>
      </c>
      <c r="X394" s="41">
        <v>1</v>
      </c>
      <c r="Y394" s="19">
        <v>76</v>
      </c>
      <c r="Z394" s="19">
        <v>256</v>
      </c>
      <c r="AA394" s="41">
        <f t="shared" si="10"/>
        <v>25.6</v>
      </c>
      <c r="AB394" s="42">
        <v>0.96</v>
      </c>
      <c r="AC394" s="19" t="s">
        <v>190</v>
      </c>
      <c r="AD394" s="19" t="s">
        <v>1323</v>
      </c>
      <c r="AE394" s="19" t="s">
        <v>1344</v>
      </c>
    </row>
    <row r="395" spans="1:31" ht="90" customHeight="1">
      <c r="A395" s="19">
        <v>391</v>
      </c>
      <c r="B395" s="26">
        <v>2024</v>
      </c>
      <c r="C395" s="19" t="s">
        <v>1346</v>
      </c>
      <c r="D395" s="19" t="s">
        <v>40</v>
      </c>
      <c r="E395" s="21" t="s">
        <v>41</v>
      </c>
      <c r="F395" s="26" t="s">
        <v>42</v>
      </c>
      <c r="G395" s="26" t="s">
        <v>1318</v>
      </c>
      <c r="H395" s="19" t="s">
        <v>1347</v>
      </c>
      <c r="I395" s="19" t="s">
        <v>1320</v>
      </c>
      <c r="J395" s="19" t="s">
        <v>1348</v>
      </c>
      <c r="K395" s="26" t="s">
        <v>139</v>
      </c>
      <c r="L395" s="26">
        <v>800</v>
      </c>
      <c r="M395" s="19" t="s">
        <v>128</v>
      </c>
      <c r="N395" s="19" t="s">
        <v>129</v>
      </c>
      <c r="O395" s="19" t="s">
        <v>194</v>
      </c>
      <c r="P395" s="19" t="s">
        <v>131</v>
      </c>
      <c r="Q395" s="32">
        <v>15</v>
      </c>
      <c r="R395" s="32">
        <v>15</v>
      </c>
      <c r="S395" s="32">
        <v>0</v>
      </c>
      <c r="T395" s="40">
        <v>0</v>
      </c>
      <c r="U395" s="20" t="s">
        <v>90</v>
      </c>
      <c r="V395" s="28" t="s">
        <v>1349</v>
      </c>
      <c r="W395" s="19" t="str">
        <f t="shared" si="9"/>
        <v>水陂约5m³， 30*30水渠约800m及水毁河堤等建设</v>
      </c>
      <c r="X395" s="41">
        <v>1</v>
      </c>
      <c r="Y395" s="19">
        <v>42</v>
      </c>
      <c r="Z395" s="19">
        <v>159</v>
      </c>
      <c r="AA395" s="41">
        <f t="shared" si="10"/>
        <v>15.9</v>
      </c>
      <c r="AB395" s="42">
        <v>0.96</v>
      </c>
      <c r="AC395" s="19" t="s">
        <v>207</v>
      </c>
      <c r="AD395" s="19" t="s">
        <v>1323</v>
      </c>
      <c r="AE395" s="19" t="s">
        <v>1347</v>
      </c>
    </row>
    <row r="396" spans="1:31" ht="90" customHeight="1">
      <c r="A396" s="19">
        <v>392</v>
      </c>
      <c r="B396" s="26">
        <v>2024</v>
      </c>
      <c r="C396" s="19" t="s">
        <v>1350</v>
      </c>
      <c r="D396" s="19" t="s">
        <v>40</v>
      </c>
      <c r="E396" s="21" t="s">
        <v>41</v>
      </c>
      <c r="F396" s="26" t="s">
        <v>42</v>
      </c>
      <c r="G396" s="26" t="s">
        <v>1318</v>
      </c>
      <c r="H396" s="19" t="s">
        <v>1347</v>
      </c>
      <c r="I396" s="19" t="s">
        <v>1320</v>
      </c>
      <c r="J396" s="19" t="s">
        <v>1351</v>
      </c>
      <c r="K396" s="19" t="s">
        <v>127</v>
      </c>
      <c r="L396" s="26">
        <v>200</v>
      </c>
      <c r="M396" s="19" t="s">
        <v>128</v>
      </c>
      <c r="N396" s="19" t="s">
        <v>200</v>
      </c>
      <c r="O396" s="19" t="s">
        <v>201</v>
      </c>
      <c r="P396" s="19" t="s">
        <v>131</v>
      </c>
      <c r="Q396" s="32">
        <v>40</v>
      </c>
      <c r="R396" s="32">
        <v>0</v>
      </c>
      <c r="S396" s="32">
        <v>0</v>
      </c>
      <c r="T396" s="40">
        <v>40</v>
      </c>
      <c r="U396" s="20" t="s">
        <v>90</v>
      </c>
      <c r="V396" s="28" t="s">
        <v>1326</v>
      </c>
      <c r="W396" s="19" t="str">
        <f t="shared" si="9"/>
        <v>公共地坪铺设约200平方米，门前屋后环境整治20户，排水排污设施建设等</v>
      </c>
      <c r="X396" s="41">
        <v>1</v>
      </c>
      <c r="Y396" s="19">
        <v>62</v>
      </c>
      <c r="Z396" s="19">
        <v>248</v>
      </c>
      <c r="AA396" s="41">
        <f t="shared" si="10"/>
        <v>24.8</v>
      </c>
      <c r="AB396" s="42">
        <v>0.96</v>
      </c>
      <c r="AC396" s="19" t="s">
        <v>53</v>
      </c>
      <c r="AD396" s="19" t="s">
        <v>1323</v>
      </c>
      <c r="AE396" s="19" t="s">
        <v>1347</v>
      </c>
    </row>
    <row r="397" spans="1:31" ht="90" customHeight="1">
      <c r="A397" s="19">
        <v>393</v>
      </c>
      <c r="B397" s="26">
        <v>2024</v>
      </c>
      <c r="C397" s="19" t="s">
        <v>1352</v>
      </c>
      <c r="D397" s="19" t="s">
        <v>40</v>
      </c>
      <c r="E397" s="21" t="s">
        <v>41</v>
      </c>
      <c r="F397" s="26" t="s">
        <v>42</v>
      </c>
      <c r="G397" s="26" t="s">
        <v>1318</v>
      </c>
      <c r="H397" s="19" t="s">
        <v>1353</v>
      </c>
      <c r="I397" s="19" t="s">
        <v>99</v>
      </c>
      <c r="J397" s="19" t="s">
        <v>1354</v>
      </c>
      <c r="K397" s="26" t="s">
        <v>139</v>
      </c>
      <c r="L397" s="26">
        <v>50</v>
      </c>
      <c r="M397" s="19" t="s">
        <v>128</v>
      </c>
      <c r="N397" s="19" t="s">
        <v>129</v>
      </c>
      <c r="O397" s="19" t="s">
        <v>194</v>
      </c>
      <c r="P397" s="19" t="s">
        <v>131</v>
      </c>
      <c r="Q397" s="32">
        <v>15</v>
      </c>
      <c r="R397" s="32">
        <v>15</v>
      </c>
      <c r="S397" s="32">
        <v>0</v>
      </c>
      <c r="T397" s="40">
        <v>0</v>
      </c>
      <c r="U397" s="20" t="s">
        <v>90</v>
      </c>
      <c r="V397" s="28" t="s">
        <v>1349</v>
      </c>
      <c r="W397" s="19" t="str">
        <f t="shared" si="9"/>
        <v>水陂20m水圳50m长、护坡约100m³</v>
      </c>
      <c r="X397" s="41">
        <v>1</v>
      </c>
      <c r="Y397" s="19">
        <v>45</v>
      </c>
      <c r="Z397" s="19">
        <v>138</v>
      </c>
      <c r="AA397" s="41">
        <f t="shared" si="10"/>
        <v>13.8</v>
      </c>
      <c r="AB397" s="42">
        <v>0.96</v>
      </c>
      <c r="AC397" s="19" t="s">
        <v>207</v>
      </c>
      <c r="AD397" s="19" t="s">
        <v>1323</v>
      </c>
      <c r="AE397" s="19" t="s">
        <v>1353</v>
      </c>
    </row>
    <row r="398" spans="1:31" ht="90" customHeight="1">
      <c r="A398" s="19">
        <v>394</v>
      </c>
      <c r="B398" s="26">
        <v>2024</v>
      </c>
      <c r="C398" s="19" t="s">
        <v>1355</v>
      </c>
      <c r="D398" s="19" t="s">
        <v>40</v>
      </c>
      <c r="E398" s="21" t="s">
        <v>41</v>
      </c>
      <c r="F398" s="26" t="s">
        <v>42</v>
      </c>
      <c r="G398" s="26" t="s">
        <v>1318</v>
      </c>
      <c r="H398" s="19" t="s">
        <v>1353</v>
      </c>
      <c r="I398" s="19" t="s">
        <v>99</v>
      </c>
      <c r="J398" s="19" t="s">
        <v>1356</v>
      </c>
      <c r="K398" s="26" t="s">
        <v>87</v>
      </c>
      <c r="L398" s="26">
        <v>5</v>
      </c>
      <c r="M398" s="19" t="s">
        <v>128</v>
      </c>
      <c r="N398" s="19" t="s">
        <v>129</v>
      </c>
      <c r="O398" s="19" t="s">
        <v>194</v>
      </c>
      <c r="P398" s="19" t="s">
        <v>131</v>
      </c>
      <c r="Q398" s="32">
        <v>15</v>
      </c>
      <c r="R398" s="32">
        <v>15</v>
      </c>
      <c r="S398" s="32">
        <v>0</v>
      </c>
      <c r="T398" s="40">
        <v>0</v>
      </c>
      <c r="U398" s="20" t="s">
        <v>90</v>
      </c>
      <c r="V398" s="28" t="s">
        <v>1357</v>
      </c>
      <c r="W398" s="19" t="str">
        <f t="shared" si="9"/>
        <v>道路塌方清理修复12处及茶叶补种等</v>
      </c>
      <c r="X398" s="41">
        <v>1</v>
      </c>
      <c r="Y398" s="19">
        <v>62</v>
      </c>
      <c r="Z398" s="19">
        <v>194</v>
      </c>
      <c r="AA398" s="41">
        <f t="shared" si="10"/>
        <v>19.400000000000002</v>
      </c>
      <c r="AB398" s="42">
        <v>0.96</v>
      </c>
      <c r="AC398" s="19" t="s">
        <v>53</v>
      </c>
      <c r="AD398" s="19" t="s">
        <v>1323</v>
      </c>
      <c r="AE398" s="19" t="s">
        <v>1353</v>
      </c>
    </row>
    <row r="399" spans="1:31" ht="90" customHeight="1">
      <c r="A399" s="19">
        <v>395</v>
      </c>
      <c r="B399" s="26">
        <v>2024</v>
      </c>
      <c r="C399" s="19" t="s">
        <v>1358</v>
      </c>
      <c r="D399" s="19" t="s">
        <v>40</v>
      </c>
      <c r="E399" s="21" t="s">
        <v>41</v>
      </c>
      <c r="F399" s="26" t="s">
        <v>42</v>
      </c>
      <c r="G399" s="26" t="s">
        <v>1318</v>
      </c>
      <c r="H399" s="19" t="s">
        <v>1359</v>
      </c>
      <c r="I399" s="19" t="s">
        <v>99</v>
      </c>
      <c r="J399" s="19" t="s">
        <v>1360</v>
      </c>
      <c r="K399" s="19" t="s">
        <v>127</v>
      </c>
      <c r="L399" s="26">
        <v>600</v>
      </c>
      <c r="M399" s="19" t="s">
        <v>128</v>
      </c>
      <c r="N399" s="19" t="s">
        <v>129</v>
      </c>
      <c r="O399" s="19" t="s">
        <v>130</v>
      </c>
      <c r="P399" s="19" t="s">
        <v>131</v>
      </c>
      <c r="Q399" s="32">
        <v>28</v>
      </c>
      <c r="R399" s="32">
        <v>28</v>
      </c>
      <c r="S399" s="32">
        <v>0</v>
      </c>
      <c r="T399" s="40">
        <v>0</v>
      </c>
      <c r="U399" s="20" t="s">
        <v>90</v>
      </c>
      <c r="V399" s="28" t="s">
        <v>1329</v>
      </c>
      <c r="W399" s="19" t="str">
        <f t="shared" si="9"/>
        <v>道路修复硬化约600㎡，堡坎长约130立方米等。</v>
      </c>
      <c r="X399" s="41">
        <v>1</v>
      </c>
      <c r="Y399" s="19">
        <v>78</v>
      </c>
      <c r="Z399" s="19">
        <v>351</v>
      </c>
      <c r="AA399" s="41">
        <f t="shared" si="10"/>
        <v>35.1</v>
      </c>
      <c r="AB399" s="42">
        <v>0.96</v>
      </c>
      <c r="AC399" s="19" t="s">
        <v>190</v>
      </c>
      <c r="AD399" s="19" t="s">
        <v>1323</v>
      </c>
      <c r="AE399" s="19" t="s">
        <v>1359</v>
      </c>
    </row>
    <row r="400" spans="1:31" ht="90" customHeight="1">
      <c r="A400" s="19">
        <v>396</v>
      </c>
      <c r="B400" s="26">
        <v>2024</v>
      </c>
      <c r="C400" s="19" t="s">
        <v>1361</v>
      </c>
      <c r="D400" s="19" t="s">
        <v>40</v>
      </c>
      <c r="E400" s="21" t="s">
        <v>41</v>
      </c>
      <c r="F400" s="26" t="s">
        <v>42</v>
      </c>
      <c r="G400" s="26" t="s">
        <v>1318</v>
      </c>
      <c r="H400" s="19" t="s">
        <v>1359</v>
      </c>
      <c r="I400" s="19" t="s">
        <v>99</v>
      </c>
      <c r="J400" s="19" t="s">
        <v>1362</v>
      </c>
      <c r="K400" s="26" t="s">
        <v>127</v>
      </c>
      <c r="L400" s="26">
        <v>400</v>
      </c>
      <c r="M400" s="20" t="s">
        <v>48</v>
      </c>
      <c r="N400" s="19" t="s">
        <v>88</v>
      </c>
      <c r="O400" s="19" t="s">
        <v>788</v>
      </c>
      <c r="P400" s="26" t="s">
        <v>51</v>
      </c>
      <c r="Q400" s="32">
        <v>30</v>
      </c>
      <c r="R400" s="32">
        <v>30</v>
      </c>
      <c r="S400" s="32">
        <v>0</v>
      </c>
      <c r="T400" s="40">
        <v>0</v>
      </c>
      <c r="U400" s="20" t="s">
        <v>90</v>
      </c>
      <c r="V400" s="28" t="s">
        <v>1363</v>
      </c>
      <c r="W400" s="19" t="str">
        <f t="shared" si="9"/>
        <v>整修牛场约400平方米，道路硬化约800米，入股购买肉牛等其他附属设施</v>
      </c>
      <c r="X400" s="41">
        <v>1</v>
      </c>
      <c r="Y400" s="19">
        <v>35</v>
      </c>
      <c r="Z400" s="19">
        <v>140</v>
      </c>
      <c r="AA400" s="41">
        <f t="shared" si="10"/>
        <v>14</v>
      </c>
      <c r="AB400" s="42">
        <v>0.96</v>
      </c>
      <c r="AC400" s="19" t="s">
        <v>53</v>
      </c>
      <c r="AD400" s="19" t="s">
        <v>1323</v>
      </c>
      <c r="AE400" s="19" t="s">
        <v>1359</v>
      </c>
    </row>
    <row r="401" spans="1:31" ht="90" customHeight="1">
      <c r="A401" s="19">
        <v>397</v>
      </c>
      <c r="B401" s="26">
        <v>2024</v>
      </c>
      <c r="C401" s="19" t="s">
        <v>1364</v>
      </c>
      <c r="D401" s="19" t="s">
        <v>224</v>
      </c>
      <c r="E401" s="21" t="s">
        <v>41</v>
      </c>
      <c r="F401" s="26" t="s">
        <v>42</v>
      </c>
      <c r="G401" s="26" t="s">
        <v>1318</v>
      </c>
      <c r="H401" s="19" t="s">
        <v>1365</v>
      </c>
      <c r="I401" s="19" t="s">
        <v>99</v>
      </c>
      <c r="J401" s="19" t="s">
        <v>1366</v>
      </c>
      <c r="K401" s="26" t="s">
        <v>139</v>
      </c>
      <c r="L401" s="26">
        <v>400</v>
      </c>
      <c r="M401" s="19" t="s">
        <v>128</v>
      </c>
      <c r="N401" s="19" t="s">
        <v>129</v>
      </c>
      <c r="O401" s="26" t="s">
        <v>194</v>
      </c>
      <c r="P401" s="19" t="s">
        <v>131</v>
      </c>
      <c r="Q401" s="32">
        <v>48</v>
      </c>
      <c r="R401" s="32">
        <v>48</v>
      </c>
      <c r="S401" s="32">
        <v>0</v>
      </c>
      <c r="T401" s="40">
        <v>0</v>
      </c>
      <c r="U401" s="20" t="s">
        <v>90</v>
      </c>
      <c r="V401" s="28" t="s">
        <v>1367</v>
      </c>
      <c r="W401" s="19" t="str">
        <f t="shared" si="9"/>
        <v>河堤修复长约400米</v>
      </c>
      <c r="X401" s="41">
        <v>1</v>
      </c>
      <c r="Y401" s="19" t="s">
        <v>1368</v>
      </c>
      <c r="Z401" s="19">
        <v>162</v>
      </c>
      <c r="AA401" s="41">
        <f t="shared" si="10"/>
        <v>16.2</v>
      </c>
      <c r="AB401" s="42">
        <v>0.96</v>
      </c>
      <c r="AC401" s="19" t="s">
        <v>207</v>
      </c>
      <c r="AD401" s="19" t="s">
        <v>1323</v>
      </c>
      <c r="AE401" s="19" t="s">
        <v>1365</v>
      </c>
    </row>
    <row r="402" spans="1:31" ht="90" customHeight="1">
      <c r="A402" s="19">
        <v>398</v>
      </c>
      <c r="B402" s="26">
        <v>2024</v>
      </c>
      <c r="C402" s="19" t="s">
        <v>1369</v>
      </c>
      <c r="D402" s="19" t="s">
        <v>40</v>
      </c>
      <c r="E402" s="21" t="s">
        <v>41</v>
      </c>
      <c r="F402" s="26" t="s">
        <v>42</v>
      </c>
      <c r="G402" s="26" t="s">
        <v>1318</v>
      </c>
      <c r="H402" s="19" t="s">
        <v>1365</v>
      </c>
      <c r="I402" s="19" t="s">
        <v>99</v>
      </c>
      <c r="J402" s="19" t="s">
        <v>1370</v>
      </c>
      <c r="K402" s="28" t="s">
        <v>193</v>
      </c>
      <c r="L402" s="26">
        <v>300</v>
      </c>
      <c r="M402" s="19" t="s">
        <v>128</v>
      </c>
      <c r="N402" s="19" t="s">
        <v>129</v>
      </c>
      <c r="O402" s="19" t="s">
        <v>130</v>
      </c>
      <c r="P402" s="19" t="s">
        <v>131</v>
      </c>
      <c r="Q402" s="32">
        <v>75</v>
      </c>
      <c r="R402" s="32">
        <v>75</v>
      </c>
      <c r="S402" s="32">
        <v>0</v>
      </c>
      <c r="T402" s="40">
        <v>0</v>
      </c>
      <c r="U402" s="20" t="s">
        <v>90</v>
      </c>
      <c r="V402" s="28" t="s">
        <v>1371</v>
      </c>
      <c r="W402" s="19" t="str">
        <f t="shared" si="9"/>
        <v>道路堡坎建设300m³、路面维修700平方米，及道路排水沟建设3km</v>
      </c>
      <c r="X402" s="41">
        <v>1</v>
      </c>
      <c r="Y402" s="19" t="s">
        <v>1372</v>
      </c>
      <c r="Z402" s="19">
        <v>183</v>
      </c>
      <c r="AA402" s="41">
        <f t="shared" si="10"/>
        <v>18.3</v>
      </c>
      <c r="AB402" s="42">
        <v>0.96</v>
      </c>
      <c r="AC402" s="19" t="s">
        <v>190</v>
      </c>
      <c r="AD402" s="19" t="s">
        <v>1323</v>
      </c>
      <c r="AE402" s="19" t="s">
        <v>1365</v>
      </c>
    </row>
    <row r="403" spans="1:31" ht="90" customHeight="1">
      <c r="A403" s="19">
        <v>399</v>
      </c>
      <c r="B403" s="26">
        <v>2024</v>
      </c>
      <c r="C403" s="19" t="s">
        <v>1373</v>
      </c>
      <c r="D403" s="19" t="s">
        <v>40</v>
      </c>
      <c r="E403" s="21" t="s">
        <v>41</v>
      </c>
      <c r="F403" s="26" t="s">
        <v>42</v>
      </c>
      <c r="G403" s="26" t="s">
        <v>1318</v>
      </c>
      <c r="H403" s="19" t="s">
        <v>1365</v>
      </c>
      <c r="I403" s="19" t="s">
        <v>99</v>
      </c>
      <c r="J403" s="19" t="s">
        <v>1374</v>
      </c>
      <c r="K403" s="28" t="s">
        <v>193</v>
      </c>
      <c r="L403" s="26">
        <v>600</v>
      </c>
      <c r="M403" s="19" t="s">
        <v>128</v>
      </c>
      <c r="N403" s="19" t="s">
        <v>129</v>
      </c>
      <c r="O403" s="19" t="s">
        <v>130</v>
      </c>
      <c r="P403" s="19" t="s">
        <v>131</v>
      </c>
      <c r="Q403" s="32">
        <v>50</v>
      </c>
      <c r="R403" s="32">
        <v>50</v>
      </c>
      <c r="S403" s="32">
        <v>0</v>
      </c>
      <c r="T403" s="40">
        <v>0</v>
      </c>
      <c r="U403" s="20" t="s">
        <v>90</v>
      </c>
      <c r="V403" s="28" t="s">
        <v>1371</v>
      </c>
      <c r="W403" s="19" t="str">
        <f t="shared" si="9"/>
        <v>道路堡坎建设600m³、路面维修500平方米</v>
      </c>
      <c r="X403" s="41">
        <v>1</v>
      </c>
      <c r="Y403" s="19" t="s">
        <v>454</v>
      </c>
      <c r="Z403" s="19">
        <v>391</v>
      </c>
      <c r="AA403" s="41">
        <f t="shared" si="10"/>
        <v>39.1</v>
      </c>
      <c r="AB403" s="42">
        <v>0.96</v>
      </c>
      <c r="AC403" s="19" t="s">
        <v>190</v>
      </c>
      <c r="AD403" s="19" t="s">
        <v>1323</v>
      </c>
      <c r="AE403" s="19" t="s">
        <v>1365</v>
      </c>
    </row>
    <row r="404" spans="1:31" ht="90" customHeight="1">
      <c r="A404" s="19">
        <v>400</v>
      </c>
      <c r="B404" s="26">
        <v>2024</v>
      </c>
      <c r="C404" s="19" t="s">
        <v>1375</v>
      </c>
      <c r="D404" s="19" t="s">
        <v>40</v>
      </c>
      <c r="E404" s="21" t="s">
        <v>41</v>
      </c>
      <c r="F404" s="26" t="s">
        <v>42</v>
      </c>
      <c r="G404" s="26" t="s">
        <v>1318</v>
      </c>
      <c r="H404" s="19" t="s">
        <v>1376</v>
      </c>
      <c r="I404" s="19" t="s">
        <v>99</v>
      </c>
      <c r="J404" s="19" t="s">
        <v>1377</v>
      </c>
      <c r="K404" s="26" t="s">
        <v>127</v>
      </c>
      <c r="L404" s="26">
        <v>300</v>
      </c>
      <c r="M404" s="20" t="s">
        <v>48</v>
      </c>
      <c r="N404" s="19" t="s">
        <v>88</v>
      </c>
      <c r="O404" s="19" t="s">
        <v>788</v>
      </c>
      <c r="P404" s="26" t="s">
        <v>51</v>
      </c>
      <c r="Q404" s="32">
        <v>30</v>
      </c>
      <c r="R404" s="32">
        <v>30</v>
      </c>
      <c r="S404" s="32">
        <v>0</v>
      </c>
      <c r="T404" s="40">
        <v>0</v>
      </c>
      <c r="U404" s="20" t="s">
        <v>90</v>
      </c>
      <c r="V404" s="28" t="s">
        <v>1363</v>
      </c>
      <c r="W404" s="19" t="str">
        <f t="shared" si="9"/>
        <v>整修牛场约300平方米，入股购买肉牛等其他附属设施</v>
      </c>
      <c r="X404" s="41">
        <v>1</v>
      </c>
      <c r="Y404" s="19">
        <v>45</v>
      </c>
      <c r="Z404" s="19">
        <v>172</v>
      </c>
      <c r="AA404" s="41">
        <f t="shared" si="10"/>
        <v>17.2</v>
      </c>
      <c r="AB404" s="42">
        <v>0.96</v>
      </c>
      <c r="AC404" s="19" t="s">
        <v>53</v>
      </c>
      <c r="AD404" s="19" t="s">
        <v>1323</v>
      </c>
      <c r="AE404" s="19" t="s">
        <v>1376</v>
      </c>
    </row>
    <row r="405" spans="1:31" ht="90" customHeight="1">
      <c r="A405" s="19">
        <v>401</v>
      </c>
      <c r="B405" s="26">
        <v>2024</v>
      </c>
      <c r="C405" s="19" t="s">
        <v>1378</v>
      </c>
      <c r="D405" s="19" t="s">
        <v>40</v>
      </c>
      <c r="E405" s="21" t="s">
        <v>41</v>
      </c>
      <c r="F405" s="26" t="s">
        <v>42</v>
      </c>
      <c r="G405" s="26" t="s">
        <v>1318</v>
      </c>
      <c r="H405" s="19" t="s">
        <v>1376</v>
      </c>
      <c r="I405" s="19" t="s">
        <v>99</v>
      </c>
      <c r="J405" s="19" t="s">
        <v>1379</v>
      </c>
      <c r="K405" s="19" t="s">
        <v>127</v>
      </c>
      <c r="L405" s="26">
        <v>1200</v>
      </c>
      <c r="M405" s="19" t="s">
        <v>128</v>
      </c>
      <c r="N405" s="19" t="s">
        <v>129</v>
      </c>
      <c r="O405" s="19" t="s">
        <v>130</v>
      </c>
      <c r="P405" s="26" t="s">
        <v>128</v>
      </c>
      <c r="Q405" s="32">
        <v>23</v>
      </c>
      <c r="R405" s="32">
        <v>23</v>
      </c>
      <c r="S405" s="32">
        <v>0</v>
      </c>
      <c r="T405" s="40">
        <v>0</v>
      </c>
      <c r="U405" s="20" t="s">
        <v>90</v>
      </c>
      <c r="V405" s="28" t="s">
        <v>1371</v>
      </c>
      <c r="W405" s="19" t="str">
        <f t="shared" si="9"/>
        <v>道路整治修复约1200平方米及路基修复等</v>
      </c>
      <c r="X405" s="41">
        <v>1</v>
      </c>
      <c r="Y405" s="19">
        <v>50</v>
      </c>
      <c r="Z405" s="19">
        <v>213</v>
      </c>
      <c r="AA405" s="41">
        <f t="shared" si="10"/>
        <v>21.3</v>
      </c>
      <c r="AB405" s="42">
        <v>0.96</v>
      </c>
      <c r="AC405" s="19" t="s">
        <v>190</v>
      </c>
      <c r="AD405" s="19" t="s">
        <v>1323</v>
      </c>
      <c r="AE405" s="19" t="s">
        <v>1376</v>
      </c>
    </row>
    <row r="406" spans="1:31" ht="90" customHeight="1">
      <c r="A406" s="19">
        <v>402</v>
      </c>
      <c r="B406" s="26">
        <v>2024</v>
      </c>
      <c r="C406" s="19" t="s">
        <v>1380</v>
      </c>
      <c r="D406" s="19" t="s">
        <v>40</v>
      </c>
      <c r="E406" s="21" t="s">
        <v>41</v>
      </c>
      <c r="F406" s="26" t="s">
        <v>42</v>
      </c>
      <c r="G406" s="26" t="s">
        <v>1318</v>
      </c>
      <c r="H406" s="19" t="s">
        <v>1376</v>
      </c>
      <c r="I406" s="19" t="s">
        <v>99</v>
      </c>
      <c r="J406" s="19" t="s">
        <v>1381</v>
      </c>
      <c r="K406" s="26" t="s">
        <v>139</v>
      </c>
      <c r="L406" s="26">
        <v>2000</v>
      </c>
      <c r="M406" s="20" t="s">
        <v>48</v>
      </c>
      <c r="N406" s="19" t="s">
        <v>150</v>
      </c>
      <c r="O406" s="19" t="s">
        <v>151</v>
      </c>
      <c r="P406" s="19" t="s">
        <v>131</v>
      </c>
      <c r="Q406" s="32">
        <v>40</v>
      </c>
      <c r="R406" s="32">
        <v>40</v>
      </c>
      <c r="S406" s="32">
        <v>0</v>
      </c>
      <c r="T406" s="40">
        <v>0</v>
      </c>
      <c r="U406" s="20" t="s">
        <v>90</v>
      </c>
      <c r="V406" s="28" t="s">
        <v>1382</v>
      </c>
      <c r="W406" s="19" t="str">
        <f aca="true" t="shared" si="11" ref="W406:W419">J406</f>
        <v>新建拦水坝、过滤池、蓄水池各一座，管网铺设约2000米，自来水管网延伸及厂区管网铺设约1000米，河道泵房及管道建设等</v>
      </c>
      <c r="X406" s="41">
        <v>3</v>
      </c>
      <c r="Y406" s="41">
        <v>40</v>
      </c>
      <c r="Z406" s="41">
        <v>162</v>
      </c>
      <c r="AA406" s="41">
        <f aca="true" t="shared" si="12" ref="AA406:AA417">Z406*0.1</f>
        <v>16.2</v>
      </c>
      <c r="AB406" s="42">
        <v>0.96</v>
      </c>
      <c r="AC406" s="19" t="s">
        <v>53</v>
      </c>
      <c r="AD406" s="19" t="s">
        <v>1323</v>
      </c>
      <c r="AE406" s="19" t="s">
        <v>1376</v>
      </c>
    </row>
    <row r="407" spans="1:31" ht="90" customHeight="1">
      <c r="A407" s="19">
        <v>403</v>
      </c>
      <c r="B407" s="26">
        <v>2024</v>
      </c>
      <c r="C407" s="19" t="s">
        <v>1383</v>
      </c>
      <c r="D407" s="19" t="s">
        <v>40</v>
      </c>
      <c r="E407" s="21" t="s">
        <v>41</v>
      </c>
      <c r="F407" s="26" t="s">
        <v>42</v>
      </c>
      <c r="G407" s="26" t="s">
        <v>1318</v>
      </c>
      <c r="H407" s="19" t="s">
        <v>1376</v>
      </c>
      <c r="I407" s="19" t="s">
        <v>99</v>
      </c>
      <c r="J407" s="19" t="s">
        <v>1384</v>
      </c>
      <c r="K407" s="19" t="s">
        <v>127</v>
      </c>
      <c r="L407" s="26">
        <v>5000</v>
      </c>
      <c r="M407" s="20" t="s">
        <v>48</v>
      </c>
      <c r="N407" s="19" t="s">
        <v>150</v>
      </c>
      <c r="O407" s="19" t="s">
        <v>151</v>
      </c>
      <c r="P407" s="19" t="s">
        <v>131</v>
      </c>
      <c r="Q407" s="32">
        <v>15</v>
      </c>
      <c r="R407" s="32">
        <v>15</v>
      </c>
      <c r="S407" s="32">
        <v>0</v>
      </c>
      <c r="T407" s="40">
        <v>0</v>
      </c>
      <c r="U407" s="20" t="s">
        <v>90</v>
      </c>
      <c r="V407" s="28" t="s">
        <v>1382</v>
      </c>
      <c r="W407" s="19" t="str">
        <f t="shared" si="11"/>
        <v>土地平整约5000平方米，含清理建材、杂物等1200立方米，回填土方约5000立方米，地基压实等</v>
      </c>
      <c r="X407" s="41">
        <v>3</v>
      </c>
      <c r="Y407" s="41">
        <v>45</v>
      </c>
      <c r="Z407" s="41">
        <v>168</v>
      </c>
      <c r="AA407" s="41">
        <f t="shared" si="12"/>
        <v>16.8</v>
      </c>
      <c r="AB407" s="42">
        <v>0.96</v>
      </c>
      <c r="AC407" s="19" t="s">
        <v>53</v>
      </c>
      <c r="AD407" s="19" t="s">
        <v>1323</v>
      </c>
      <c r="AE407" s="19" t="s">
        <v>1376</v>
      </c>
    </row>
    <row r="408" spans="1:31" ht="90" customHeight="1">
      <c r="A408" s="19">
        <v>404</v>
      </c>
      <c r="B408" s="26">
        <v>2024</v>
      </c>
      <c r="C408" s="19" t="s">
        <v>1385</v>
      </c>
      <c r="D408" s="19" t="s">
        <v>40</v>
      </c>
      <c r="E408" s="21" t="s">
        <v>41</v>
      </c>
      <c r="F408" s="26" t="s">
        <v>42</v>
      </c>
      <c r="G408" s="26" t="s">
        <v>1318</v>
      </c>
      <c r="H408" s="19" t="s">
        <v>1376</v>
      </c>
      <c r="I408" s="19" t="s">
        <v>99</v>
      </c>
      <c r="J408" s="19" t="s">
        <v>1386</v>
      </c>
      <c r="K408" s="28" t="s">
        <v>139</v>
      </c>
      <c r="L408" s="26">
        <v>2000</v>
      </c>
      <c r="M408" s="20" t="s">
        <v>48</v>
      </c>
      <c r="N408" s="19" t="s">
        <v>150</v>
      </c>
      <c r="O408" s="19" t="s">
        <v>151</v>
      </c>
      <c r="P408" s="19" t="s">
        <v>131</v>
      </c>
      <c r="Q408" s="32">
        <v>46</v>
      </c>
      <c r="R408" s="32">
        <v>46</v>
      </c>
      <c r="S408" s="32">
        <v>0</v>
      </c>
      <c r="T408" s="40">
        <v>0</v>
      </c>
      <c r="U408" s="20" t="s">
        <v>90</v>
      </c>
      <c r="V408" s="28" t="s">
        <v>1382</v>
      </c>
      <c r="W408" s="19" t="str">
        <f t="shared" si="11"/>
        <v>35KW高压电线改线约2km，新建高压电塔一座</v>
      </c>
      <c r="X408" s="41">
        <v>3</v>
      </c>
      <c r="Y408" s="41">
        <v>35</v>
      </c>
      <c r="Z408" s="41">
        <v>118</v>
      </c>
      <c r="AA408" s="41">
        <f t="shared" si="12"/>
        <v>11.8</v>
      </c>
      <c r="AB408" s="42">
        <v>0.96</v>
      </c>
      <c r="AC408" s="19" t="s">
        <v>53</v>
      </c>
      <c r="AD408" s="19" t="s">
        <v>1323</v>
      </c>
      <c r="AE408" s="19" t="s">
        <v>1376</v>
      </c>
    </row>
    <row r="409" spans="1:31" ht="90" customHeight="1">
      <c r="A409" s="19">
        <v>405</v>
      </c>
      <c r="B409" s="26">
        <v>2024</v>
      </c>
      <c r="C409" s="19" t="s">
        <v>1387</v>
      </c>
      <c r="D409" s="19" t="s">
        <v>40</v>
      </c>
      <c r="E409" s="21" t="s">
        <v>41</v>
      </c>
      <c r="F409" s="26" t="s">
        <v>42</v>
      </c>
      <c r="G409" s="26" t="s">
        <v>1318</v>
      </c>
      <c r="H409" s="19" t="s">
        <v>1376</v>
      </c>
      <c r="I409" s="19" t="s">
        <v>99</v>
      </c>
      <c r="J409" s="19" t="s">
        <v>1388</v>
      </c>
      <c r="K409" s="26" t="s">
        <v>139</v>
      </c>
      <c r="L409" s="26">
        <v>90</v>
      </c>
      <c r="M409" s="19" t="s">
        <v>128</v>
      </c>
      <c r="N409" s="19" t="s">
        <v>129</v>
      </c>
      <c r="O409" s="26" t="s">
        <v>194</v>
      </c>
      <c r="P409" s="19" t="s">
        <v>131</v>
      </c>
      <c r="Q409" s="32">
        <v>40</v>
      </c>
      <c r="R409" s="32">
        <v>40</v>
      </c>
      <c r="S409" s="32">
        <v>0</v>
      </c>
      <c r="T409" s="40">
        <v>0</v>
      </c>
      <c r="U409" s="20" t="s">
        <v>90</v>
      </c>
      <c r="V409" s="28" t="s">
        <v>1382</v>
      </c>
      <c r="W409" s="19" t="str">
        <f t="shared" si="11"/>
        <v>新建浆砌石河道防护堤长约90米，共约800立方米</v>
      </c>
      <c r="X409" s="41">
        <v>3</v>
      </c>
      <c r="Y409" s="41">
        <v>25</v>
      </c>
      <c r="Z409" s="41">
        <v>89</v>
      </c>
      <c r="AA409" s="41">
        <f t="shared" si="12"/>
        <v>8.9</v>
      </c>
      <c r="AB409" s="42">
        <v>0.96</v>
      </c>
      <c r="AC409" s="19" t="s">
        <v>207</v>
      </c>
      <c r="AD409" s="19" t="s">
        <v>1323</v>
      </c>
      <c r="AE409" s="19" t="s">
        <v>1376</v>
      </c>
    </row>
    <row r="410" spans="1:31" ht="90" customHeight="1">
      <c r="A410" s="19">
        <v>406</v>
      </c>
      <c r="B410" s="26">
        <v>2024</v>
      </c>
      <c r="C410" s="19" t="s">
        <v>1389</v>
      </c>
      <c r="D410" s="19" t="s">
        <v>40</v>
      </c>
      <c r="E410" s="21" t="s">
        <v>41</v>
      </c>
      <c r="F410" s="26" t="s">
        <v>42</v>
      </c>
      <c r="G410" s="26" t="s">
        <v>1318</v>
      </c>
      <c r="H410" s="19" t="s">
        <v>1376</v>
      </c>
      <c r="I410" s="19" t="s">
        <v>99</v>
      </c>
      <c r="J410" s="19" t="s">
        <v>1390</v>
      </c>
      <c r="K410" s="26" t="s">
        <v>139</v>
      </c>
      <c r="L410" s="26">
        <v>400</v>
      </c>
      <c r="M410" s="20" t="s">
        <v>48</v>
      </c>
      <c r="N410" s="19" t="s">
        <v>150</v>
      </c>
      <c r="O410" s="19" t="s">
        <v>151</v>
      </c>
      <c r="P410" s="19" t="s">
        <v>131</v>
      </c>
      <c r="Q410" s="32">
        <v>48</v>
      </c>
      <c r="R410" s="32">
        <v>48</v>
      </c>
      <c r="S410" s="32">
        <v>0</v>
      </c>
      <c r="T410" s="40">
        <v>0</v>
      </c>
      <c r="U410" s="20" t="s">
        <v>90</v>
      </c>
      <c r="V410" s="28" t="s">
        <v>1382</v>
      </c>
      <c r="W410" s="19" t="str">
        <f t="shared" si="11"/>
        <v>建设污水处理池8座，含污水输送管网约400米，污水处理设备等，出厂水达到1级排放标准</v>
      </c>
      <c r="X410" s="41">
        <v>3</v>
      </c>
      <c r="Y410" s="41">
        <v>25</v>
      </c>
      <c r="Z410" s="41">
        <v>87</v>
      </c>
      <c r="AA410" s="41">
        <f t="shared" si="12"/>
        <v>8.700000000000001</v>
      </c>
      <c r="AB410" s="42">
        <v>0.96</v>
      </c>
      <c r="AC410" s="19" t="s">
        <v>53</v>
      </c>
      <c r="AD410" s="19" t="s">
        <v>1323</v>
      </c>
      <c r="AE410" s="19" t="s">
        <v>1376</v>
      </c>
    </row>
    <row r="411" spans="1:31" ht="90" customHeight="1">
      <c r="A411" s="19">
        <v>407</v>
      </c>
      <c r="B411" s="26">
        <v>2024</v>
      </c>
      <c r="C411" s="19" t="s">
        <v>1391</v>
      </c>
      <c r="D411" s="19" t="s">
        <v>40</v>
      </c>
      <c r="E411" s="21" t="s">
        <v>41</v>
      </c>
      <c r="F411" s="26" t="s">
        <v>42</v>
      </c>
      <c r="G411" s="26" t="s">
        <v>1318</v>
      </c>
      <c r="H411" s="19" t="s">
        <v>1376</v>
      </c>
      <c r="I411" s="19" t="s">
        <v>99</v>
      </c>
      <c r="J411" s="19" t="s">
        <v>1392</v>
      </c>
      <c r="K411" s="26" t="s">
        <v>127</v>
      </c>
      <c r="L411" s="26">
        <v>2000</v>
      </c>
      <c r="M411" s="20" t="s">
        <v>48</v>
      </c>
      <c r="N411" s="19" t="s">
        <v>353</v>
      </c>
      <c r="O411" s="19" t="s">
        <v>354</v>
      </c>
      <c r="P411" s="26" t="s">
        <v>51</v>
      </c>
      <c r="Q411" s="32">
        <v>169</v>
      </c>
      <c r="R411" s="32">
        <v>169</v>
      </c>
      <c r="S411" s="32">
        <v>0</v>
      </c>
      <c r="T411" s="40">
        <v>0</v>
      </c>
      <c r="U411" s="20" t="s">
        <v>90</v>
      </c>
      <c r="V411" s="28" t="s">
        <v>1382</v>
      </c>
      <c r="W411" s="19" t="str">
        <f t="shared" si="11"/>
        <v>建设厂房约2000平方米，厂区道路及余坪硬化约1000平方米等设施</v>
      </c>
      <c r="X411" s="41">
        <v>3</v>
      </c>
      <c r="Y411" s="41">
        <v>80</v>
      </c>
      <c r="Z411" s="41">
        <v>245</v>
      </c>
      <c r="AA411" s="41">
        <f t="shared" si="12"/>
        <v>24.5</v>
      </c>
      <c r="AB411" s="42">
        <v>0.96</v>
      </c>
      <c r="AC411" s="19" t="s">
        <v>53</v>
      </c>
      <c r="AD411" s="19" t="s">
        <v>1323</v>
      </c>
      <c r="AE411" s="19" t="s">
        <v>1376</v>
      </c>
    </row>
    <row r="412" spans="1:31" ht="90" customHeight="1">
      <c r="A412" s="19">
        <v>408</v>
      </c>
      <c r="B412" s="50">
        <v>2024</v>
      </c>
      <c r="C412" s="19" t="s">
        <v>1393</v>
      </c>
      <c r="D412" s="19" t="s">
        <v>40</v>
      </c>
      <c r="E412" s="19" t="s">
        <v>1394</v>
      </c>
      <c r="F412" s="50" t="s">
        <v>42</v>
      </c>
      <c r="G412" s="50" t="s">
        <v>1318</v>
      </c>
      <c r="H412" s="19" t="s">
        <v>1319</v>
      </c>
      <c r="I412" s="19" t="s">
        <v>1320</v>
      </c>
      <c r="J412" s="19" t="s">
        <v>1395</v>
      </c>
      <c r="K412" s="50" t="s">
        <v>127</v>
      </c>
      <c r="L412" s="50">
        <v>2000</v>
      </c>
      <c r="M412" s="19" t="s">
        <v>128</v>
      </c>
      <c r="N412" s="38" t="s">
        <v>200</v>
      </c>
      <c r="O412" s="38" t="s">
        <v>201</v>
      </c>
      <c r="P412" s="50" t="s">
        <v>128</v>
      </c>
      <c r="Q412" s="32">
        <v>30</v>
      </c>
      <c r="R412" s="32">
        <v>30</v>
      </c>
      <c r="S412" s="32">
        <v>0</v>
      </c>
      <c r="T412" s="54">
        <v>0</v>
      </c>
      <c r="U412" s="20" t="s">
        <v>90</v>
      </c>
      <c r="V412" s="39" t="s">
        <v>1326</v>
      </c>
      <c r="W412" s="19" t="str">
        <f t="shared" si="11"/>
        <v>墙面修缮整治约2000平方米，公共照明设备约40盏，及环境整治等25处等</v>
      </c>
      <c r="X412" s="53">
        <v>1</v>
      </c>
      <c r="Y412" s="19">
        <v>82</v>
      </c>
      <c r="Z412" s="19">
        <v>487</v>
      </c>
      <c r="AA412" s="53">
        <f t="shared" si="12"/>
        <v>48.7</v>
      </c>
      <c r="AB412" s="42">
        <v>0.96</v>
      </c>
      <c r="AC412" s="38" t="s">
        <v>53</v>
      </c>
      <c r="AD412" s="19" t="s">
        <v>1323</v>
      </c>
      <c r="AE412" s="19" t="s">
        <v>1319</v>
      </c>
    </row>
    <row r="413" spans="1:31" ht="90" customHeight="1">
      <c r="A413" s="19">
        <v>409</v>
      </c>
      <c r="B413" s="50">
        <v>2024</v>
      </c>
      <c r="C413" s="19" t="s">
        <v>1396</v>
      </c>
      <c r="D413" s="19" t="s">
        <v>40</v>
      </c>
      <c r="E413" s="19" t="s">
        <v>1394</v>
      </c>
      <c r="F413" s="50" t="s">
        <v>42</v>
      </c>
      <c r="G413" s="50" t="s">
        <v>1318</v>
      </c>
      <c r="H413" s="19" t="s">
        <v>1334</v>
      </c>
      <c r="I413" s="19" t="s">
        <v>1335</v>
      </c>
      <c r="J413" s="19" t="s">
        <v>1397</v>
      </c>
      <c r="K413" s="50" t="s">
        <v>139</v>
      </c>
      <c r="L413" s="50">
        <v>400</v>
      </c>
      <c r="M413" s="19" t="s">
        <v>128</v>
      </c>
      <c r="N413" s="38" t="s">
        <v>200</v>
      </c>
      <c r="O413" s="38" t="s">
        <v>201</v>
      </c>
      <c r="P413" s="50" t="s">
        <v>128</v>
      </c>
      <c r="Q413" s="32">
        <v>30</v>
      </c>
      <c r="R413" s="32">
        <v>30</v>
      </c>
      <c r="S413" s="32">
        <v>0</v>
      </c>
      <c r="T413" s="54">
        <v>0</v>
      </c>
      <c r="U413" s="20" t="s">
        <v>90</v>
      </c>
      <c r="V413" s="39" t="s">
        <v>1326</v>
      </c>
      <c r="W413" s="19" t="str">
        <f t="shared" si="11"/>
        <v>排水排污约400米。墙面整治修缮约2000平方米，及其他环境整治25户等</v>
      </c>
      <c r="X413" s="53">
        <v>1</v>
      </c>
      <c r="Y413" s="19">
        <v>35</v>
      </c>
      <c r="Z413" s="19">
        <v>136</v>
      </c>
      <c r="AA413" s="53">
        <f t="shared" si="12"/>
        <v>13.600000000000001</v>
      </c>
      <c r="AB413" s="42">
        <v>0.96</v>
      </c>
      <c r="AC413" s="38" t="s">
        <v>53</v>
      </c>
      <c r="AD413" s="19" t="s">
        <v>1323</v>
      </c>
      <c r="AE413" s="19" t="s">
        <v>1334</v>
      </c>
    </row>
    <row r="414" spans="1:31" ht="90" customHeight="1">
      <c r="A414" s="19">
        <v>410</v>
      </c>
      <c r="B414" s="50">
        <v>2024</v>
      </c>
      <c r="C414" s="19" t="s">
        <v>1398</v>
      </c>
      <c r="D414" s="19" t="s">
        <v>40</v>
      </c>
      <c r="E414" s="19" t="s">
        <v>1394</v>
      </c>
      <c r="F414" s="50" t="s">
        <v>42</v>
      </c>
      <c r="G414" s="50" t="s">
        <v>1318</v>
      </c>
      <c r="H414" s="19" t="s">
        <v>1340</v>
      </c>
      <c r="I414" s="19" t="s">
        <v>1335</v>
      </c>
      <c r="J414" s="19" t="s">
        <v>1399</v>
      </c>
      <c r="K414" s="50" t="s">
        <v>127</v>
      </c>
      <c r="L414" s="50">
        <v>1000</v>
      </c>
      <c r="M414" s="19" t="s">
        <v>128</v>
      </c>
      <c r="N414" s="38" t="s">
        <v>200</v>
      </c>
      <c r="O414" s="38" t="s">
        <v>201</v>
      </c>
      <c r="P414" s="50" t="s">
        <v>128</v>
      </c>
      <c r="Q414" s="32">
        <v>30</v>
      </c>
      <c r="R414" s="32">
        <v>30</v>
      </c>
      <c r="S414" s="32">
        <v>0</v>
      </c>
      <c r="T414" s="54">
        <v>0</v>
      </c>
      <c r="U414" s="20" t="s">
        <v>90</v>
      </c>
      <c r="V414" s="39" t="s">
        <v>1326</v>
      </c>
      <c r="W414" s="19" t="str">
        <f t="shared" si="11"/>
        <v>墙面整治修缮约1000平方米，杂乱菜土整治约400平方米，及环境整治等20处等</v>
      </c>
      <c r="X414" s="53">
        <v>1</v>
      </c>
      <c r="Y414" s="19">
        <v>96</v>
      </c>
      <c r="Z414" s="19">
        <v>360</v>
      </c>
      <c r="AA414" s="53">
        <f t="shared" si="12"/>
        <v>36</v>
      </c>
      <c r="AB414" s="42">
        <v>0.96</v>
      </c>
      <c r="AC414" s="38" t="s">
        <v>53</v>
      </c>
      <c r="AD414" s="19" t="s">
        <v>1323</v>
      </c>
      <c r="AE414" s="19" t="s">
        <v>1340</v>
      </c>
    </row>
    <row r="415" spans="1:31" ht="90" customHeight="1">
      <c r="A415" s="19">
        <v>411</v>
      </c>
      <c r="B415" s="50">
        <v>2024</v>
      </c>
      <c r="C415" s="19" t="s">
        <v>1400</v>
      </c>
      <c r="D415" s="19" t="s">
        <v>40</v>
      </c>
      <c r="E415" s="19" t="s">
        <v>1394</v>
      </c>
      <c r="F415" s="50" t="s">
        <v>42</v>
      </c>
      <c r="G415" s="50" t="s">
        <v>1318</v>
      </c>
      <c r="H415" s="19" t="s">
        <v>1344</v>
      </c>
      <c r="I415" s="19" t="s">
        <v>99</v>
      </c>
      <c r="J415" s="19" t="s">
        <v>1401</v>
      </c>
      <c r="K415" s="50" t="s">
        <v>127</v>
      </c>
      <c r="L415" s="50">
        <v>300</v>
      </c>
      <c r="M415" s="20" t="s">
        <v>128</v>
      </c>
      <c r="N415" s="38" t="s">
        <v>455</v>
      </c>
      <c r="O415" s="50" t="s">
        <v>194</v>
      </c>
      <c r="P415" s="50" t="s">
        <v>128</v>
      </c>
      <c r="Q415" s="32">
        <v>60</v>
      </c>
      <c r="R415" s="32">
        <v>60</v>
      </c>
      <c r="S415" s="32">
        <v>0</v>
      </c>
      <c r="T415" s="54">
        <v>0</v>
      </c>
      <c r="U415" s="20" t="s">
        <v>90</v>
      </c>
      <c r="V415" s="39" t="s">
        <v>1402</v>
      </c>
      <c r="W415" s="19" t="str">
        <f t="shared" si="11"/>
        <v>改建、打造共大精神展览馆、研学体验基地1处约300平方米</v>
      </c>
      <c r="X415" s="53">
        <v>1</v>
      </c>
      <c r="Y415" s="19">
        <v>262</v>
      </c>
      <c r="Z415" s="19">
        <v>872</v>
      </c>
      <c r="AA415" s="53">
        <f t="shared" si="12"/>
        <v>87.2</v>
      </c>
      <c r="AB415" s="42">
        <v>0.96</v>
      </c>
      <c r="AC415" s="38" t="s">
        <v>53</v>
      </c>
      <c r="AD415" s="19" t="s">
        <v>1323</v>
      </c>
      <c r="AE415" s="19" t="s">
        <v>1344</v>
      </c>
    </row>
    <row r="416" spans="1:31" ht="90" customHeight="1">
      <c r="A416" s="19">
        <v>412</v>
      </c>
      <c r="B416" s="50">
        <v>2024</v>
      </c>
      <c r="C416" s="19" t="s">
        <v>1403</v>
      </c>
      <c r="D416" s="19" t="s">
        <v>40</v>
      </c>
      <c r="E416" s="19" t="s">
        <v>1394</v>
      </c>
      <c r="F416" s="50" t="s">
        <v>42</v>
      </c>
      <c r="G416" s="50" t="s">
        <v>1318</v>
      </c>
      <c r="H416" s="19" t="s">
        <v>1353</v>
      </c>
      <c r="I416" s="19" t="s">
        <v>99</v>
      </c>
      <c r="J416" s="19" t="s">
        <v>1404</v>
      </c>
      <c r="K416" s="50" t="s">
        <v>178</v>
      </c>
      <c r="L416" s="50">
        <v>4</v>
      </c>
      <c r="M416" s="20" t="s">
        <v>48</v>
      </c>
      <c r="N416" s="38" t="s">
        <v>353</v>
      </c>
      <c r="O416" s="19" t="s">
        <v>354</v>
      </c>
      <c r="P416" s="50" t="s">
        <v>51</v>
      </c>
      <c r="Q416" s="32">
        <v>20</v>
      </c>
      <c r="R416" s="32">
        <v>20</v>
      </c>
      <c r="S416" s="32">
        <v>0</v>
      </c>
      <c r="T416" s="54">
        <v>0</v>
      </c>
      <c r="U416" s="20" t="s">
        <v>90</v>
      </c>
      <c r="V416" s="39" t="s">
        <v>1405</v>
      </c>
      <c r="W416" s="19" t="str">
        <f t="shared" si="11"/>
        <v>新增育秧棚4个,购买插秧机、育秧盘等</v>
      </c>
      <c r="X416" s="53">
        <v>9</v>
      </c>
      <c r="Y416" s="19">
        <v>2000</v>
      </c>
      <c r="Z416" s="19">
        <v>8000</v>
      </c>
      <c r="AA416" s="53">
        <f t="shared" si="12"/>
        <v>800</v>
      </c>
      <c r="AB416" s="42">
        <v>0.96</v>
      </c>
      <c r="AC416" s="38" t="s">
        <v>53</v>
      </c>
      <c r="AD416" s="19" t="s">
        <v>1323</v>
      </c>
      <c r="AE416" s="19" t="s">
        <v>1353</v>
      </c>
    </row>
    <row r="417" spans="1:31" ht="90" customHeight="1">
      <c r="A417" s="19">
        <v>413</v>
      </c>
      <c r="B417" s="50">
        <v>2024</v>
      </c>
      <c r="C417" s="19" t="s">
        <v>1406</v>
      </c>
      <c r="D417" s="19" t="s">
        <v>40</v>
      </c>
      <c r="E417" s="19" t="s">
        <v>1394</v>
      </c>
      <c r="F417" s="50" t="s">
        <v>42</v>
      </c>
      <c r="G417" s="50" t="s">
        <v>1318</v>
      </c>
      <c r="H417" s="19" t="s">
        <v>1359</v>
      </c>
      <c r="I417" s="19" t="s">
        <v>99</v>
      </c>
      <c r="J417" s="19" t="s">
        <v>1407</v>
      </c>
      <c r="K417" s="50" t="s">
        <v>127</v>
      </c>
      <c r="L417" s="50">
        <v>1000</v>
      </c>
      <c r="M417" s="19" t="s">
        <v>128</v>
      </c>
      <c r="N417" s="38" t="s">
        <v>200</v>
      </c>
      <c r="O417" s="38" t="s">
        <v>201</v>
      </c>
      <c r="P417" s="50" t="s">
        <v>128</v>
      </c>
      <c r="Q417" s="32">
        <v>30</v>
      </c>
      <c r="R417" s="32">
        <v>30</v>
      </c>
      <c r="S417" s="32">
        <v>0</v>
      </c>
      <c r="T417" s="54">
        <v>0</v>
      </c>
      <c r="U417" s="20" t="s">
        <v>90</v>
      </c>
      <c r="V417" s="39" t="s">
        <v>1326</v>
      </c>
      <c r="W417" s="19" t="str">
        <f t="shared" si="11"/>
        <v>堡坎、鸡舍若干，墙面整治约1000平方米，及环境整治约20户等</v>
      </c>
      <c r="X417" s="53">
        <v>1</v>
      </c>
      <c r="Y417" s="19">
        <v>30</v>
      </c>
      <c r="Z417" s="19">
        <v>116</v>
      </c>
      <c r="AA417" s="53">
        <f t="shared" si="12"/>
        <v>11.600000000000001</v>
      </c>
      <c r="AB417" s="42">
        <v>0.96</v>
      </c>
      <c r="AC417" s="38" t="s">
        <v>53</v>
      </c>
      <c r="AD417" s="19" t="s">
        <v>1323</v>
      </c>
      <c r="AE417" s="19" t="s">
        <v>1359</v>
      </c>
    </row>
    <row r="418" spans="1:31" ht="90" customHeight="1">
      <c r="A418" s="19">
        <v>414</v>
      </c>
      <c r="B418" s="20">
        <v>2024</v>
      </c>
      <c r="C418" s="20" t="s">
        <v>1408</v>
      </c>
      <c r="D418" s="20" t="s">
        <v>40</v>
      </c>
      <c r="E418" s="21" t="s">
        <v>41</v>
      </c>
      <c r="F418" s="20" t="s">
        <v>42</v>
      </c>
      <c r="G418" s="20" t="s">
        <v>1409</v>
      </c>
      <c r="H418" s="20" t="s">
        <v>1410</v>
      </c>
      <c r="I418" s="20" t="s">
        <v>137</v>
      </c>
      <c r="J418" s="19" t="s">
        <v>1411</v>
      </c>
      <c r="K418" s="20" t="s">
        <v>193</v>
      </c>
      <c r="L418" s="20">
        <v>800</v>
      </c>
      <c r="M418" s="19" t="s">
        <v>128</v>
      </c>
      <c r="N418" s="19" t="s">
        <v>129</v>
      </c>
      <c r="O418" s="20" t="s">
        <v>194</v>
      </c>
      <c r="P418" s="20" t="s">
        <v>131</v>
      </c>
      <c r="Q418" s="32">
        <v>40</v>
      </c>
      <c r="R418" s="32">
        <v>40</v>
      </c>
      <c r="S418" s="32">
        <v>0</v>
      </c>
      <c r="T418" s="32">
        <v>0</v>
      </c>
      <c r="U418" s="20" t="s">
        <v>90</v>
      </c>
      <c r="V418" s="20" t="s">
        <v>189</v>
      </c>
      <c r="W418" s="20" t="str">
        <f t="shared" si="11"/>
        <v>新建神子前河堤800立方米等</v>
      </c>
      <c r="X418" s="20">
        <v>1</v>
      </c>
      <c r="Y418" s="20">
        <v>86</v>
      </c>
      <c r="Z418" s="20">
        <v>172</v>
      </c>
      <c r="AA418" s="20">
        <v>36</v>
      </c>
      <c r="AB418" s="42">
        <v>0.96</v>
      </c>
      <c r="AC418" s="20" t="s">
        <v>207</v>
      </c>
      <c r="AD418" s="20" t="s">
        <v>1412</v>
      </c>
      <c r="AE418" s="20" t="s">
        <v>1410</v>
      </c>
    </row>
    <row r="419" spans="1:31" ht="90" customHeight="1">
      <c r="A419" s="19">
        <v>415</v>
      </c>
      <c r="B419" s="20">
        <v>2024</v>
      </c>
      <c r="C419" s="20" t="s">
        <v>1413</v>
      </c>
      <c r="D419" s="20" t="s">
        <v>40</v>
      </c>
      <c r="E419" s="21" t="s">
        <v>41</v>
      </c>
      <c r="F419" s="20" t="s">
        <v>42</v>
      </c>
      <c r="G419" s="20" t="s">
        <v>1409</v>
      </c>
      <c r="H419" s="20" t="s">
        <v>1410</v>
      </c>
      <c r="I419" s="20" t="s">
        <v>137</v>
      </c>
      <c r="J419" s="20" t="s">
        <v>1414</v>
      </c>
      <c r="K419" s="20" t="s">
        <v>127</v>
      </c>
      <c r="L419" s="20">
        <v>2400</v>
      </c>
      <c r="M419" s="19" t="s">
        <v>128</v>
      </c>
      <c r="N419" s="19" t="s">
        <v>129</v>
      </c>
      <c r="O419" s="20" t="s">
        <v>130</v>
      </c>
      <c r="P419" s="20" t="s">
        <v>131</v>
      </c>
      <c r="Q419" s="32">
        <v>30</v>
      </c>
      <c r="R419" s="32">
        <v>30</v>
      </c>
      <c r="S419" s="32">
        <v>0</v>
      </c>
      <c r="T419" s="32">
        <v>0</v>
      </c>
      <c r="U419" s="20" t="s">
        <v>90</v>
      </c>
      <c r="V419" s="28" t="s">
        <v>189</v>
      </c>
      <c r="W419" s="20" t="str">
        <f aca="true" t="shared" si="13" ref="W419:W441">J419</f>
        <v>大石门村曾屋、上门片道路白改黑约2400平方米。</v>
      </c>
      <c r="X419" s="20">
        <v>1</v>
      </c>
      <c r="Y419" s="20">
        <v>82</v>
      </c>
      <c r="Z419" s="20">
        <v>287</v>
      </c>
      <c r="AA419" s="20">
        <v>45</v>
      </c>
      <c r="AB419" s="42">
        <v>0.96</v>
      </c>
      <c r="AC419" s="20" t="s">
        <v>190</v>
      </c>
      <c r="AD419" s="20" t="s">
        <v>1412</v>
      </c>
      <c r="AE419" s="20" t="s">
        <v>1410</v>
      </c>
    </row>
    <row r="420" spans="1:31" ht="90" customHeight="1">
      <c r="A420" s="19">
        <v>416</v>
      </c>
      <c r="B420" s="20">
        <v>2024</v>
      </c>
      <c r="C420" s="20" t="s">
        <v>1415</v>
      </c>
      <c r="D420" s="20" t="s">
        <v>40</v>
      </c>
      <c r="E420" s="21" t="s">
        <v>41</v>
      </c>
      <c r="F420" s="20" t="s">
        <v>42</v>
      </c>
      <c r="G420" s="20" t="s">
        <v>1409</v>
      </c>
      <c r="H420" s="20" t="s">
        <v>1410</v>
      </c>
      <c r="I420" s="20" t="s">
        <v>137</v>
      </c>
      <c r="J420" s="20" t="s">
        <v>1416</v>
      </c>
      <c r="K420" s="20" t="s">
        <v>206</v>
      </c>
      <c r="L420" s="20">
        <v>1</v>
      </c>
      <c r="M420" s="20" t="s">
        <v>128</v>
      </c>
      <c r="N420" s="20" t="s">
        <v>129</v>
      </c>
      <c r="O420" s="20" t="s">
        <v>194</v>
      </c>
      <c r="P420" s="20" t="s">
        <v>131</v>
      </c>
      <c r="Q420" s="32">
        <v>15</v>
      </c>
      <c r="R420" s="32">
        <v>15</v>
      </c>
      <c r="S420" s="32">
        <v>0</v>
      </c>
      <c r="T420" s="32">
        <v>0</v>
      </c>
      <c r="U420" s="20" t="s">
        <v>90</v>
      </c>
      <c r="V420" s="20" t="s">
        <v>189</v>
      </c>
      <c r="W420" s="20" t="str">
        <f t="shared" si="13"/>
        <v>新建大石门村脐橙采摘桥1座</v>
      </c>
      <c r="X420" s="20">
        <v>1</v>
      </c>
      <c r="Y420" s="20">
        <v>168</v>
      </c>
      <c r="Z420" s="20">
        <v>588</v>
      </c>
      <c r="AA420" s="20">
        <v>36</v>
      </c>
      <c r="AB420" s="42">
        <v>0.96</v>
      </c>
      <c r="AC420" s="20" t="s">
        <v>190</v>
      </c>
      <c r="AD420" s="20" t="s">
        <v>1412</v>
      </c>
      <c r="AE420" s="20" t="s">
        <v>1410</v>
      </c>
    </row>
    <row r="421" spans="1:31" ht="99.75" customHeight="1">
      <c r="A421" s="19">
        <v>417</v>
      </c>
      <c r="B421" s="20">
        <v>2024</v>
      </c>
      <c r="C421" s="20" t="s">
        <v>1417</v>
      </c>
      <c r="D421" s="20" t="s">
        <v>40</v>
      </c>
      <c r="E421" s="21" t="s">
        <v>41</v>
      </c>
      <c r="F421" s="20" t="s">
        <v>42</v>
      </c>
      <c r="G421" s="20" t="s">
        <v>1409</v>
      </c>
      <c r="H421" s="20" t="s">
        <v>1410</v>
      </c>
      <c r="I421" s="20" t="s">
        <v>137</v>
      </c>
      <c r="J421" s="20" t="s">
        <v>1418</v>
      </c>
      <c r="K421" s="20" t="s">
        <v>139</v>
      </c>
      <c r="L421" s="20">
        <v>850</v>
      </c>
      <c r="M421" s="20" t="s">
        <v>48</v>
      </c>
      <c r="N421" s="20" t="s">
        <v>150</v>
      </c>
      <c r="O421" s="20" t="s">
        <v>246</v>
      </c>
      <c r="P421" s="20" t="s">
        <v>131</v>
      </c>
      <c r="Q421" s="32">
        <v>10</v>
      </c>
      <c r="R421" s="32">
        <v>10</v>
      </c>
      <c r="S421" s="32">
        <v>0</v>
      </c>
      <c r="T421" s="32">
        <v>0</v>
      </c>
      <c r="U421" s="20" t="s">
        <v>90</v>
      </c>
      <c r="V421" s="28" t="s">
        <v>1419</v>
      </c>
      <c r="W421" s="20" t="str">
        <f t="shared" si="13"/>
        <v>修建大石门村茶叶种植基地水渠850米。</v>
      </c>
      <c r="X421" s="20">
        <v>1</v>
      </c>
      <c r="Y421" s="20">
        <v>72</v>
      </c>
      <c r="Z421" s="20">
        <v>252</v>
      </c>
      <c r="AA421" s="20">
        <v>28</v>
      </c>
      <c r="AB421" s="42">
        <v>0.96</v>
      </c>
      <c r="AC421" s="20" t="s">
        <v>53</v>
      </c>
      <c r="AD421" s="20" t="s">
        <v>1412</v>
      </c>
      <c r="AE421" s="20" t="s">
        <v>1410</v>
      </c>
    </row>
    <row r="422" spans="1:31" ht="102.75" customHeight="1">
      <c r="A422" s="19">
        <v>418</v>
      </c>
      <c r="B422" s="20">
        <v>2024</v>
      </c>
      <c r="C422" s="20" t="s">
        <v>1420</v>
      </c>
      <c r="D422" s="20" t="s">
        <v>40</v>
      </c>
      <c r="E422" s="21" t="s">
        <v>41</v>
      </c>
      <c r="F422" s="20" t="s">
        <v>42</v>
      </c>
      <c r="G422" s="20" t="s">
        <v>1409</v>
      </c>
      <c r="H422" s="20" t="s">
        <v>1410</v>
      </c>
      <c r="I422" s="20" t="s">
        <v>137</v>
      </c>
      <c r="J422" s="20" t="s">
        <v>1421</v>
      </c>
      <c r="K422" s="20" t="s">
        <v>127</v>
      </c>
      <c r="L422" s="20">
        <v>900</v>
      </c>
      <c r="M422" s="20" t="s">
        <v>48</v>
      </c>
      <c r="N422" s="20" t="s">
        <v>150</v>
      </c>
      <c r="O422" s="20" t="s">
        <v>151</v>
      </c>
      <c r="P422" s="20" t="s">
        <v>131</v>
      </c>
      <c r="Q422" s="32">
        <v>10</v>
      </c>
      <c r="R422" s="32">
        <v>10</v>
      </c>
      <c r="S422" s="32">
        <v>0</v>
      </c>
      <c r="T422" s="32">
        <v>0</v>
      </c>
      <c r="U422" s="20" t="s">
        <v>90</v>
      </c>
      <c r="V422" s="28" t="s">
        <v>1419</v>
      </c>
      <c r="W422" s="20" t="str">
        <f t="shared" si="13"/>
        <v>大石门村茶叶基地采摘小道铺设吸水砖约900平方米等</v>
      </c>
      <c r="X422" s="20">
        <v>1</v>
      </c>
      <c r="Y422" s="20">
        <v>55</v>
      </c>
      <c r="Z422" s="20">
        <v>192</v>
      </c>
      <c r="AA422" s="20">
        <v>62</v>
      </c>
      <c r="AB422" s="42">
        <v>0.96</v>
      </c>
      <c r="AC422" s="20" t="s">
        <v>53</v>
      </c>
      <c r="AD422" s="20" t="s">
        <v>1412</v>
      </c>
      <c r="AE422" s="20" t="s">
        <v>1410</v>
      </c>
    </row>
    <row r="423" spans="1:31" ht="90" customHeight="1">
      <c r="A423" s="19">
        <v>419</v>
      </c>
      <c r="B423" s="20">
        <v>2024</v>
      </c>
      <c r="C423" s="19" t="s">
        <v>1422</v>
      </c>
      <c r="D423" s="26" t="s">
        <v>40</v>
      </c>
      <c r="E423" s="21" t="s">
        <v>41</v>
      </c>
      <c r="F423" s="19" t="s">
        <v>42</v>
      </c>
      <c r="G423" s="65" t="s">
        <v>1409</v>
      </c>
      <c r="H423" s="65" t="s">
        <v>1423</v>
      </c>
      <c r="I423" s="19" t="s">
        <v>137</v>
      </c>
      <c r="J423" s="19" t="s">
        <v>1424</v>
      </c>
      <c r="K423" s="19" t="s">
        <v>139</v>
      </c>
      <c r="L423" s="19">
        <v>600</v>
      </c>
      <c r="M423" s="20" t="s">
        <v>48</v>
      </c>
      <c r="N423" s="19" t="s">
        <v>150</v>
      </c>
      <c r="O423" s="19" t="s">
        <v>246</v>
      </c>
      <c r="P423" s="19" t="s">
        <v>131</v>
      </c>
      <c r="Q423" s="32">
        <v>10</v>
      </c>
      <c r="R423" s="32">
        <v>10</v>
      </c>
      <c r="S423" s="32">
        <v>0</v>
      </c>
      <c r="T423" s="32">
        <v>0</v>
      </c>
      <c r="U423" s="20" t="s">
        <v>90</v>
      </c>
      <c r="V423" s="20" t="s">
        <v>189</v>
      </c>
      <c r="W423" s="20" t="str">
        <f t="shared" si="13"/>
        <v>新建水渠约600米、水坝维修加固约40立方米。</v>
      </c>
      <c r="X423" s="28">
        <v>1</v>
      </c>
      <c r="Y423" s="28">
        <v>72</v>
      </c>
      <c r="Z423" s="28">
        <v>252</v>
      </c>
      <c r="AA423" s="19">
        <v>32</v>
      </c>
      <c r="AB423" s="42">
        <v>0.96</v>
      </c>
      <c r="AC423" s="19" t="s">
        <v>53</v>
      </c>
      <c r="AD423" s="65" t="s">
        <v>1412</v>
      </c>
      <c r="AE423" s="19" t="s">
        <v>1423</v>
      </c>
    </row>
    <row r="424" spans="1:31" ht="105" customHeight="1">
      <c r="A424" s="19">
        <v>420</v>
      </c>
      <c r="B424" s="20">
        <v>2024</v>
      </c>
      <c r="C424" s="19" t="s">
        <v>1425</v>
      </c>
      <c r="D424" s="26" t="s">
        <v>40</v>
      </c>
      <c r="E424" s="21" t="s">
        <v>41</v>
      </c>
      <c r="F424" s="19" t="s">
        <v>42</v>
      </c>
      <c r="G424" s="65" t="s">
        <v>1409</v>
      </c>
      <c r="H424" s="65" t="s">
        <v>1423</v>
      </c>
      <c r="I424" s="19" t="s">
        <v>137</v>
      </c>
      <c r="J424" s="19" t="s">
        <v>1426</v>
      </c>
      <c r="K424" s="19" t="s">
        <v>87</v>
      </c>
      <c r="L424" s="19">
        <v>80</v>
      </c>
      <c r="M424" s="20" t="s">
        <v>48</v>
      </c>
      <c r="N424" s="19" t="s">
        <v>88</v>
      </c>
      <c r="O424" s="19" t="s">
        <v>146</v>
      </c>
      <c r="P424" s="19" t="s">
        <v>51</v>
      </c>
      <c r="Q424" s="40">
        <v>60</v>
      </c>
      <c r="R424" s="40">
        <v>60</v>
      </c>
      <c r="S424" s="32">
        <v>0</v>
      </c>
      <c r="T424" s="32">
        <v>0</v>
      </c>
      <c r="U424" s="20" t="s">
        <v>90</v>
      </c>
      <c r="V424" s="28" t="s">
        <v>1419</v>
      </c>
      <c r="W424" s="20" t="str">
        <f t="shared" si="13"/>
        <v>小石门村脐橙种植基地80亩，含打带、种植、排水沟、附属用房等</v>
      </c>
      <c r="X424" s="28">
        <v>1</v>
      </c>
      <c r="Y424" s="28">
        <v>65</v>
      </c>
      <c r="Z424" s="28">
        <v>228</v>
      </c>
      <c r="AA424" s="19">
        <v>42</v>
      </c>
      <c r="AB424" s="42">
        <v>0.96</v>
      </c>
      <c r="AC424" s="19" t="s">
        <v>53</v>
      </c>
      <c r="AD424" s="20" t="s">
        <v>1412</v>
      </c>
      <c r="AE424" s="20" t="s">
        <v>1423</v>
      </c>
    </row>
    <row r="425" spans="1:31" ht="90" customHeight="1">
      <c r="A425" s="19">
        <v>421</v>
      </c>
      <c r="B425" s="19">
        <v>2024</v>
      </c>
      <c r="C425" s="20" t="s">
        <v>1427</v>
      </c>
      <c r="D425" s="20" t="s">
        <v>40</v>
      </c>
      <c r="E425" s="21" t="s">
        <v>41</v>
      </c>
      <c r="F425" s="20" t="s">
        <v>42</v>
      </c>
      <c r="G425" s="20" t="s">
        <v>1409</v>
      </c>
      <c r="H425" s="20" t="s">
        <v>1423</v>
      </c>
      <c r="I425" s="20" t="s">
        <v>137</v>
      </c>
      <c r="J425" s="20" t="s">
        <v>1428</v>
      </c>
      <c r="K425" s="20" t="s">
        <v>193</v>
      </c>
      <c r="L425" s="20">
        <v>500</v>
      </c>
      <c r="M425" s="19" t="s">
        <v>128</v>
      </c>
      <c r="N425" s="19" t="s">
        <v>129</v>
      </c>
      <c r="O425" s="20" t="s">
        <v>130</v>
      </c>
      <c r="P425" s="20" t="s">
        <v>131</v>
      </c>
      <c r="Q425" s="32">
        <v>30</v>
      </c>
      <c r="R425" s="32">
        <v>30</v>
      </c>
      <c r="S425" s="32">
        <v>0</v>
      </c>
      <c r="T425" s="32">
        <v>0</v>
      </c>
      <c r="U425" s="20" t="s">
        <v>90</v>
      </c>
      <c r="V425" s="20" t="s">
        <v>189</v>
      </c>
      <c r="W425" s="20" t="str">
        <f t="shared" si="13"/>
        <v>小石门村至爱联村道路拓宽工程路基开挖约50米、浆砌片石500立方米、路面硬化约200平方米等</v>
      </c>
      <c r="X425" s="20">
        <v>1</v>
      </c>
      <c r="Y425" s="20">
        <v>268</v>
      </c>
      <c r="Z425" s="20">
        <v>938</v>
      </c>
      <c r="AA425" s="20">
        <v>115</v>
      </c>
      <c r="AB425" s="42">
        <v>0.96</v>
      </c>
      <c r="AC425" s="20" t="s">
        <v>190</v>
      </c>
      <c r="AD425" s="20" t="s">
        <v>1412</v>
      </c>
      <c r="AE425" s="20" t="s">
        <v>1423</v>
      </c>
    </row>
    <row r="426" spans="1:31" ht="90" customHeight="1">
      <c r="A426" s="19">
        <v>422</v>
      </c>
      <c r="B426" s="20">
        <v>2024</v>
      </c>
      <c r="C426" s="19" t="s">
        <v>1429</v>
      </c>
      <c r="D426" s="26" t="s">
        <v>40</v>
      </c>
      <c r="E426" s="21" t="s">
        <v>41</v>
      </c>
      <c r="F426" s="19" t="s">
        <v>42</v>
      </c>
      <c r="G426" s="65" t="s">
        <v>1409</v>
      </c>
      <c r="H426" s="19" t="s">
        <v>1430</v>
      </c>
      <c r="I426" s="19" t="s">
        <v>99</v>
      </c>
      <c r="J426" s="19" t="s">
        <v>1431</v>
      </c>
      <c r="K426" s="26" t="s">
        <v>127</v>
      </c>
      <c r="L426" s="26">
        <v>200</v>
      </c>
      <c r="M426" s="19" t="s">
        <v>128</v>
      </c>
      <c r="N426" s="19" t="s">
        <v>200</v>
      </c>
      <c r="O426" s="19" t="s">
        <v>201</v>
      </c>
      <c r="P426" s="19" t="s">
        <v>131</v>
      </c>
      <c r="Q426" s="40">
        <v>30</v>
      </c>
      <c r="R426" s="32">
        <v>0</v>
      </c>
      <c r="S426" s="32">
        <v>0</v>
      </c>
      <c r="T426" s="40">
        <v>30</v>
      </c>
      <c r="U426" s="20" t="s">
        <v>90</v>
      </c>
      <c r="V426" s="20" t="s">
        <v>189</v>
      </c>
      <c r="W426" s="20" t="str">
        <f t="shared" si="13"/>
        <v>水泥混凝土200平方米、人道块料铺设130平方米、浆砌块料20立方米、混凝土堡坎30立方米、混凝土管20米、混凝土渠道40米等</v>
      </c>
      <c r="X426" s="41">
        <v>1</v>
      </c>
      <c r="Y426" s="41">
        <v>52</v>
      </c>
      <c r="Z426" s="41">
        <v>182</v>
      </c>
      <c r="AA426" s="19">
        <v>46</v>
      </c>
      <c r="AB426" s="42">
        <v>0.96</v>
      </c>
      <c r="AC426" s="19" t="s">
        <v>53</v>
      </c>
      <c r="AD426" s="20" t="s">
        <v>1412</v>
      </c>
      <c r="AE426" s="20" t="s">
        <v>1430</v>
      </c>
    </row>
    <row r="427" spans="1:31" ht="105" customHeight="1">
      <c r="A427" s="19">
        <v>423</v>
      </c>
      <c r="B427" s="20">
        <v>2024</v>
      </c>
      <c r="C427" s="19" t="s">
        <v>1432</v>
      </c>
      <c r="D427" s="26" t="s">
        <v>40</v>
      </c>
      <c r="E427" s="21" t="s">
        <v>41</v>
      </c>
      <c r="F427" s="19" t="s">
        <v>42</v>
      </c>
      <c r="G427" s="65" t="s">
        <v>1409</v>
      </c>
      <c r="H427" s="19" t="s">
        <v>1430</v>
      </c>
      <c r="I427" s="26" t="s">
        <v>99</v>
      </c>
      <c r="J427" s="19" t="s">
        <v>1433</v>
      </c>
      <c r="K427" s="28" t="s">
        <v>139</v>
      </c>
      <c r="L427" s="26">
        <v>800</v>
      </c>
      <c r="M427" s="20" t="s">
        <v>48</v>
      </c>
      <c r="N427" s="19" t="s">
        <v>150</v>
      </c>
      <c r="O427" s="19" t="s">
        <v>246</v>
      </c>
      <c r="P427" s="19" t="s">
        <v>131</v>
      </c>
      <c r="Q427" s="40">
        <v>15</v>
      </c>
      <c r="R427" s="40">
        <v>15</v>
      </c>
      <c r="S427" s="32">
        <v>0</v>
      </c>
      <c r="T427" s="40">
        <v>0</v>
      </c>
      <c r="U427" s="20" t="s">
        <v>90</v>
      </c>
      <c r="V427" s="28" t="s">
        <v>1419</v>
      </c>
      <c r="W427" s="20" t="str">
        <f t="shared" si="13"/>
        <v>新建大布村庄基片水渠800米，规格40*40.</v>
      </c>
      <c r="X427" s="41">
        <v>1</v>
      </c>
      <c r="Y427" s="41">
        <v>48</v>
      </c>
      <c r="Z427" s="41">
        <v>168</v>
      </c>
      <c r="AA427" s="19">
        <v>20</v>
      </c>
      <c r="AB427" s="42">
        <v>0.96</v>
      </c>
      <c r="AC427" s="19" t="s">
        <v>53</v>
      </c>
      <c r="AD427" s="65" t="s">
        <v>1412</v>
      </c>
      <c r="AE427" s="19" t="s">
        <v>1430</v>
      </c>
    </row>
    <row r="428" spans="1:31" ht="118.5" customHeight="1">
      <c r="A428" s="19">
        <v>424</v>
      </c>
      <c r="B428" s="20">
        <v>2024</v>
      </c>
      <c r="C428" s="20" t="s">
        <v>1434</v>
      </c>
      <c r="D428" s="20" t="s">
        <v>40</v>
      </c>
      <c r="E428" s="21" t="s">
        <v>41</v>
      </c>
      <c r="F428" s="20" t="s">
        <v>42</v>
      </c>
      <c r="G428" s="20" t="s">
        <v>1409</v>
      </c>
      <c r="H428" s="20" t="s">
        <v>1435</v>
      </c>
      <c r="I428" s="20" t="s">
        <v>212</v>
      </c>
      <c r="J428" s="20" t="s">
        <v>1436</v>
      </c>
      <c r="K428" s="20" t="s">
        <v>127</v>
      </c>
      <c r="L428" s="20">
        <v>3500</v>
      </c>
      <c r="M428" s="20" t="s">
        <v>48</v>
      </c>
      <c r="N428" s="20" t="s">
        <v>353</v>
      </c>
      <c r="O428" s="20" t="s">
        <v>354</v>
      </c>
      <c r="P428" s="20" t="s">
        <v>51</v>
      </c>
      <c r="Q428" s="32">
        <v>90</v>
      </c>
      <c r="R428" s="32">
        <v>90</v>
      </c>
      <c r="S428" s="32">
        <v>0</v>
      </c>
      <c r="T428" s="32">
        <v>0</v>
      </c>
      <c r="U428" s="20" t="s">
        <v>90</v>
      </c>
      <c r="V428" s="20" t="s">
        <v>1437</v>
      </c>
      <c r="W428" s="20" t="str">
        <f t="shared" si="13"/>
        <v>冷却池4个、煮笋池4个、蓄水池108立方米、DN50PE给水管3000米、变压器1台、航吊2台等</v>
      </c>
      <c r="X428" s="20">
        <v>1</v>
      </c>
      <c r="Y428" s="20">
        <v>34</v>
      </c>
      <c r="Z428" s="20">
        <v>119</v>
      </c>
      <c r="AA428" s="20">
        <v>20</v>
      </c>
      <c r="AB428" s="42">
        <v>0.96</v>
      </c>
      <c r="AC428" s="20" t="s">
        <v>53</v>
      </c>
      <c r="AD428" s="20" t="s">
        <v>1412</v>
      </c>
      <c r="AE428" s="20" t="s">
        <v>1435</v>
      </c>
    </row>
    <row r="429" spans="1:31" ht="90" customHeight="1">
      <c r="A429" s="19">
        <v>425</v>
      </c>
      <c r="B429" s="20">
        <v>2024</v>
      </c>
      <c r="C429" s="19" t="s">
        <v>1438</v>
      </c>
      <c r="D429" s="26" t="s">
        <v>40</v>
      </c>
      <c r="E429" s="21" t="s">
        <v>41</v>
      </c>
      <c r="F429" s="19" t="s">
        <v>42</v>
      </c>
      <c r="G429" s="65" t="s">
        <v>1409</v>
      </c>
      <c r="H429" s="19" t="s">
        <v>1435</v>
      </c>
      <c r="I429" s="19" t="s">
        <v>212</v>
      </c>
      <c r="J429" s="19" t="s">
        <v>1439</v>
      </c>
      <c r="K429" s="26" t="s">
        <v>193</v>
      </c>
      <c r="L429" s="26">
        <v>400</v>
      </c>
      <c r="M429" s="20" t="s">
        <v>48</v>
      </c>
      <c r="N429" s="19" t="s">
        <v>150</v>
      </c>
      <c r="O429" s="19" t="s">
        <v>151</v>
      </c>
      <c r="P429" s="19" t="s">
        <v>131</v>
      </c>
      <c r="Q429" s="40">
        <v>48</v>
      </c>
      <c r="R429" s="40">
        <v>48</v>
      </c>
      <c r="S429" s="32">
        <v>0</v>
      </c>
      <c r="T429" s="40">
        <v>0</v>
      </c>
      <c r="U429" s="20" t="s">
        <v>90</v>
      </c>
      <c r="V429" s="20" t="s">
        <v>1437</v>
      </c>
      <c r="W429" s="20" t="str">
        <f t="shared" si="13"/>
        <v>新建河堤堡坎800立方米、道路硬化300平方米、投饵小道吸水砖铺设320平方米等</v>
      </c>
      <c r="X429" s="41">
        <v>1</v>
      </c>
      <c r="Y429" s="41">
        <v>42</v>
      </c>
      <c r="Z429" s="41">
        <v>147</v>
      </c>
      <c r="AA429" s="19">
        <v>38</v>
      </c>
      <c r="AB429" s="42">
        <v>0.96</v>
      </c>
      <c r="AC429" s="19" t="s">
        <v>53</v>
      </c>
      <c r="AD429" s="20" t="s">
        <v>1412</v>
      </c>
      <c r="AE429" s="20" t="s">
        <v>1435</v>
      </c>
    </row>
    <row r="430" spans="1:31" ht="109.5" customHeight="1">
      <c r="A430" s="19">
        <v>426</v>
      </c>
      <c r="B430" s="20">
        <v>2024</v>
      </c>
      <c r="C430" s="19" t="s">
        <v>1440</v>
      </c>
      <c r="D430" s="26" t="s">
        <v>40</v>
      </c>
      <c r="E430" s="21" t="s">
        <v>41</v>
      </c>
      <c r="F430" s="19" t="s">
        <v>42</v>
      </c>
      <c r="G430" s="65" t="s">
        <v>1409</v>
      </c>
      <c r="H430" s="19" t="s">
        <v>1435</v>
      </c>
      <c r="I430" s="19" t="s">
        <v>212</v>
      </c>
      <c r="J430" s="19" t="s">
        <v>1441</v>
      </c>
      <c r="K430" s="26" t="s">
        <v>139</v>
      </c>
      <c r="L430" s="26">
        <v>22</v>
      </c>
      <c r="M430" s="20" t="s">
        <v>48</v>
      </c>
      <c r="N430" s="19" t="s">
        <v>88</v>
      </c>
      <c r="O430" s="19" t="s">
        <v>146</v>
      </c>
      <c r="P430" s="19" t="s">
        <v>131</v>
      </c>
      <c r="Q430" s="40">
        <v>60</v>
      </c>
      <c r="R430" s="40">
        <v>60</v>
      </c>
      <c r="S430" s="32">
        <v>0</v>
      </c>
      <c r="T430" s="40">
        <v>0</v>
      </c>
      <c r="U430" s="20" t="s">
        <v>90</v>
      </c>
      <c r="V430" s="28" t="s">
        <v>1419</v>
      </c>
      <c r="W430" s="20" t="str">
        <f t="shared" si="13"/>
        <v>新建左溪村游湾组优质稻基地产业桥梁一座，长22米，宽3米等</v>
      </c>
      <c r="X430" s="41">
        <v>1</v>
      </c>
      <c r="Y430" s="41">
        <v>84</v>
      </c>
      <c r="Z430" s="41">
        <v>294</v>
      </c>
      <c r="AA430" s="19">
        <v>45</v>
      </c>
      <c r="AB430" s="42">
        <v>0.96</v>
      </c>
      <c r="AC430" s="19" t="s">
        <v>53</v>
      </c>
      <c r="AD430" s="20" t="s">
        <v>1412</v>
      </c>
      <c r="AE430" s="20" t="s">
        <v>1435</v>
      </c>
    </row>
    <row r="431" spans="1:31" ht="90" customHeight="1">
      <c r="A431" s="19">
        <v>427</v>
      </c>
      <c r="B431" s="20">
        <v>2024</v>
      </c>
      <c r="C431" s="19" t="s">
        <v>1442</v>
      </c>
      <c r="D431" s="26" t="s">
        <v>40</v>
      </c>
      <c r="E431" s="21" t="s">
        <v>41</v>
      </c>
      <c r="F431" s="19" t="s">
        <v>42</v>
      </c>
      <c r="G431" s="65" t="s">
        <v>1409</v>
      </c>
      <c r="H431" s="19" t="s">
        <v>1435</v>
      </c>
      <c r="I431" s="19" t="s">
        <v>212</v>
      </c>
      <c r="J431" s="19" t="s">
        <v>1443</v>
      </c>
      <c r="K431" s="26" t="s">
        <v>127</v>
      </c>
      <c r="L431" s="26">
        <v>800</v>
      </c>
      <c r="M431" s="19" t="s">
        <v>128</v>
      </c>
      <c r="N431" s="19" t="s">
        <v>200</v>
      </c>
      <c r="O431" s="19" t="s">
        <v>201</v>
      </c>
      <c r="P431" s="19" t="s">
        <v>131</v>
      </c>
      <c r="Q431" s="40">
        <v>30</v>
      </c>
      <c r="R431" s="32">
        <v>0</v>
      </c>
      <c r="S431" s="32">
        <v>0</v>
      </c>
      <c r="T431" s="40">
        <v>30</v>
      </c>
      <c r="U431" s="20" t="s">
        <v>90</v>
      </c>
      <c r="V431" s="20" t="s">
        <v>189</v>
      </c>
      <c r="W431" s="20" t="str">
        <f t="shared" si="13"/>
        <v>余坪硬化800平方米、道路硬化600平方米、水沟150米、人道块料铺设300平方米、浆砌石挡50立方米等基础设施建设</v>
      </c>
      <c r="X431" s="41">
        <v>1</v>
      </c>
      <c r="Y431" s="41">
        <v>82</v>
      </c>
      <c r="Z431" s="41">
        <v>287</v>
      </c>
      <c r="AA431" s="19">
        <v>36</v>
      </c>
      <c r="AB431" s="42">
        <v>0.96</v>
      </c>
      <c r="AC431" s="19" t="s">
        <v>53</v>
      </c>
      <c r="AD431" s="20" t="s">
        <v>1412</v>
      </c>
      <c r="AE431" s="20" t="s">
        <v>1435</v>
      </c>
    </row>
    <row r="432" spans="1:31" ht="90" customHeight="1">
      <c r="A432" s="19">
        <v>428</v>
      </c>
      <c r="B432" s="20">
        <v>2024</v>
      </c>
      <c r="C432" s="19" t="s">
        <v>1444</v>
      </c>
      <c r="D432" s="26" t="s">
        <v>40</v>
      </c>
      <c r="E432" s="21" t="s">
        <v>41</v>
      </c>
      <c r="F432" s="19" t="s">
        <v>42</v>
      </c>
      <c r="G432" s="65" t="s">
        <v>1409</v>
      </c>
      <c r="H432" s="19" t="s">
        <v>1435</v>
      </c>
      <c r="I432" s="19" t="s">
        <v>212</v>
      </c>
      <c r="J432" s="19" t="s">
        <v>1445</v>
      </c>
      <c r="K432" s="26" t="s">
        <v>127</v>
      </c>
      <c r="L432" s="26">
        <v>800</v>
      </c>
      <c r="M432" s="19" t="s">
        <v>128</v>
      </c>
      <c r="N432" s="19" t="s">
        <v>200</v>
      </c>
      <c r="O432" s="19" t="s">
        <v>201</v>
      </c>
      <c r="P432" s="19" t="s">
        <v>131</v>
      </c>
      <c r="Q432" s="40">
        <v>30</v>
      </c>
      <c r="R432" s="32">
        <v>0</v>
      </c>
      <c r="S432" s="32">
        <v>0</v>
      </c>
      <c r="T432" s="40">
        <v>30</v>
      </c>
      <c r="U432" s="20" t="s">
        <v>90</v>
      </c>
      <c r="V432" s="20" t="s">
        <v>189</v>
      </c>
      <c r="W432" s="20" t="str">
        <f t="shared" si="13"/>
        <v>铺设吸水砖约800平方米、余坪硬化1000平方米、涵管、砌筑井、绿化等</v>
      </c>
      <c r="X432" s="41">
        <v>1</v>
      </c>
      <c r="Y432" s="41">
        <v>52</v>
      </c>
      <c r="Z432" s="41">
        <v>182</v>
      </c>
      <c r="AA432" s="19">
        <v>26</v>
      </c>
      <c r="AB432" s="42">
        <v>0.96</v>
      </c>
      <c r="AC432" s="19" t="s">
        <v>53</v>
      </c>
      <c r="AD432" s="20" t="s">
        <v>1412</v>
      </c>
      <c r="AE432" s="20" t="s">
        <v>1435</v>
      </c>
    </row>
    <row r="433" spans="1:31" ht="90" customHeight="1">
      <c r="A433" s="19">
        <v>429</v>
      </c>
      <c r="B433" s="20">
        <v>2024</v>
      </c>
      <c r="C433" s="19" t="s">
        <v>1446</v>
      </c>
      <c r="D433" s="26" t="s">
        <v>40</v>
      </c>
      <c r="E433" s="21" t="s">
        <v>41</v>
      </c>
      <c r="F433" s="19" t="s">
        <v>42</v>
      </c>
      <c r="G433" s="65" t="s">
        <v>1409</v>
      </c>
      <c r="H433" s="19" t="s">
        <v>1435</v>
      </c>
      <c r="I433" s="19" t="s">
        <v>212</v>
      </c>
      <c r="J433" s="19" t="s">
        <v>1447</v>
      </c>
      <c r="K433" s="26" t="s">
        <v>139</v>
      </c>
      <c r="L433" s="26">
        <v>50</v>
      </c>
      <c r="M433" s="20" t="s">
        <v>128</v>
      </c>
      <c r="N433" s="19" t="s">
        <v>129</v>
      </c>
      <c r="O433" s="19" t="s">
        <v>194</v>
      </c>
      <c r="P433" s="19" t="s">
        <v>131</v>
      </c>
      <c r="Q433" s="40">
        <v>20</v>
      </c>
      <c r="R433" s="40">
        <v>20</v>
      </c>
      <c r="S433" s="32">
        <v>0</v>
      </c>
      <c r="T433" s="40">
        <v>0</v>
      </c>
      <c r="U433" s="20" t="s">
        <v>90</v>
      </c>
      <c r="V433" s="20" t="s">
        <v>1448</v>
      </c>
      <c r="W433" s="20" t="str">
        <f t="shared" si="13"/>
        <v>新建左溪村养鱼基地桥梁建设钢架桥1座，含引桥50米等</v>
      </c>
      <c r="X433" s="41">
        <v>1</v>
      </c>
      <c r="Y433" s="41">
        <v>48</v>
      </c>
      <c r="Z433" s="41">
        <v>168</v>
      </c>
      <c r="AA433" s="19">
        <v>32</v>
      </c>
      <c r="AB433" s="42">
        <v>0.96</v>
      </c>
      <c r="AC433" s="19" t="s">
        <v>190</v>
      </c>
      <c r="AD433" s="20" t="s">
        <v>1412</v>
      </c>
      <c r="AE433" s="20" t="s">
        <v>1435</v>
      </c>
    </row>
    <row r="434" spans="1:31" ht="90" customHeight="1">
      <c r="A434" s="19">
        <v>430</v>
      </c>
      <c r="B434" s="20">
        <v>2024</v>
      </c>
      <c r="C434" s="19" t="s">
        <v>1449</v>
      </c>
      <c r="D434" s="26" t="s">
        <v>40</v>
      </c>
      <c r="E434" s="21" t="s">
        <v>41</v>
      </c>
      <c r="F434" s="19" t="s">
        <v>42</v>
      </c>
      <c r="G434" s="65" t="s">
        <v>1409</v>
      </c>
      <c r="H434" s="19" t="s">
        <v>1450</v>
      </c>
      <c r="I434" s="19" t="s">
        <v>99</v>
      </c>
      <c r="J434" s="19" t="s">
        <v>1451</v>
      </c>
      <c r="K434" s="26" t="s">
        <v>139</v>
      </c>
      <c r="L434" s="26">
        <v>200</v>
      </c>
      <c r="M434" s="20" t="s">
        <v>48</v>
      </c>
      <c r="N434" s="19" t="s">
        <v>88</v>
      </c>
      <c r="O434" s="19" t="s">
        <v>146</v>
      </c>
      <c r="P434" s="19" t="s">
        <v>51</v>
      </c>
      <c r="Q434" s="40">
        <v>45</v>
      </c>
      <c r="R434" s="40">
        <v>45</v>
      </c>
      <c r="S434" s="32">
        <v>0</v>
      </c>
      <c r="T434" s="40">
        <v>0</v>
      </c>
      <c r="U434" s="20" t="s">
        <v>90</v>
      </c>
      <c r="V434" s="28" t="s">
        <v>1448</v>
      </c>
      <c r="W434" s="20" t="str">
        <f t="shared" si="13"/>
        <v>新建河堤200米、吸水砖200平方米、卫生间1间、大棚维修500平方米、基地道路铺设瓜子片等</v>
      </c>
      <c r="X434" s="41">
        <v>1</v>
      </c>
      <c r="Y434" s="41">
        <v>86</v>
      </c>
      <c r="Z434" s="41">
        <v>301</v>
      </c>
      <c r="AA434" s="19">
        <v>56</v>
      </c>
      <c r="AB434" s="42">
        <v>0.96</v>
      </c>
      <c r="AC434" s="19" t="s">
        <v>53</v>
      </c>
      <c r="AD434" s="20" t="s">
        <v>1412</v>
      </c>
      <c r="AE434" s="20" t="s">
        <v>1450</v>
      </c>
    </row>
    <row r="435" spans="1:31" ht="90" customHeight="1">
      <c r="A435" s="19">
        <v>431</v>
      </c>
      <c r="B435" s="20">
        <v>2024</v>
      </c>
      <c r="C435" s="19" t="s">
        <v>1452</v>
      </c>
      <c r="D435" s="26" t="s">
        <v>40</v>
      </c>
      <c r="E435" s="21" t="s">
        <v>41</v>
      </c>
      <c r="F435" s="19" t="s">
        <v>42</v>
      </c>
      <c r="G435" s="65" t="s">
        <v>1409</v>
      </c>
      <c r="H435" s="19" t="s">
        <v>1430</v>
      </c>
      <c r="I435" s="19" t="s">
        <v>99</v>
      </c>
      <c r="J435" s="19" t="s">
        <v>1453</v>
      </c>
      <c r="K435" s="26" t="s">
        <v>139</v>
      </c>
      <c r="L435" s="26">
        <v>150</v>
      </c>
      <c r="M435" s="20" t="s">
        <v>48</v>
      </c>
      <c r="N435" s="19" t="s">
        <v>88</v>
      </c>
      <c r="O435" s="19" t="s">
        <v>146</v>
      </c>
      <c r="P435" s="19" t="s">
        <v>51</v>
      </c>
      <c r="Q435" s="40">
        <v>35</v>
      </c>
      <c r="R435" s="40">
        <v>35</v>
      </c>
      <c r="S435" s="32">
        <v>0</v>
      </c>
      <c r="T435" s="40">
        <v>0</v>
      </c>
      <c r="U435" s="20" t="s">
        <v>90</v>
      </c>
      <c r="V435" s="28" t="s">
        <v>1419</v>
      </c>
      <c r="W435" s="20" t="str">
        <f t="shared" si="13"/>
        <v>新建河堤150米、大棚维修600平方米、基地道路铺设瓜子片等</v>
      </c>
      <c r="X435" s="41">
        <v>1</v>
      </c>
      <c r="Y435" s="41">
        <v>52</v>
      </c>
      <c r="Z435" s="41">
        <v>182</v>
      </c>
      <c r="AA435" s="19">
        <v>46</v>
      </c>
      <c r="AB435" s="42">
        <v>0.96</v>
      </c>
      <c r="AC435" s="19" t="s">
        <v>53</v>
      </c>
      <c r="AD435" s="20" t="s">
        <v>1412</v>
      </c>
      <c r="AE435" s="20" t="s">
        <v>1430</v>
      </c>
    </row>
    <row r="436" spans="1:31" ht="105" customHeight="1">
      <c r="A436" s="19">
        <v>432</v>
      </c>
      <c r="B436" s="20">
        <v>2024</v>
      </c>
      <c r="C436" s="19" t="s">
        <v>1454</v>
      </c>
      <c r="D436" s="26" t="s">
        <v>40</v>
      </c>
      <c r="E436" s="21" t="s">
        <v>41</v>
      </c>
      <c r="F436" s="19" t="s">
        <v>42</v>
      </c>
      <c r="G436" s="65" t="s">
        <v>1409</v>
      </c>
      <c r="H436" s="19" t="s">
        <v>1450</v>
      </c>
      <c r="I436" s="19" t="s">
        <v>99</v>
      </c>
      <c r="J436" s="19" t="s">
        <v>1455</v>
      </c>
      <c r="K436" s="26" t="s">
        <v>139</v>
      </c>
      <c r="L436" s="26">
        <v>1000</v>
      </c>
      <c r="M436" s="20" t="s">
        <v>48</v>
      </c>
      <c r="N436" s="19" t="s">
        <v>150</v>
      </c>
      <c r="O436" s="19" t="s">
        <v>151</v>
      </c>
      <c r="P436" s="19" t="s">
        <v>131</v>
      </c>
      <c r="Q436" s="40">
        <v>10</v>
      </c>
      <c r="R436" s="40">
        <v>10</v>
      </c>
      <c r="S436" s="32">
        <v>0</v>
      </c>
      <c r="T436" s="40">
        <v>0</v>
      </c>
      <c r="U436" s="20" t="s">
        <v>90</v>
      </c>
      <c r="V436" s="28" t="s">
        <v>1419</v>
      </c>
      <c r="W436" s="20" t="str">
        <f t="shared" si="13"/>
        <v>铺设DN32PE给水管1000米、大棚维修改造400平方米、更换灯带800米、抽水机1台、增压泵1台、电力设施维修1处等</v>
      </c>
      <c r="X436" s="41">
        <v>1</v>
      </c>
      <c r="Y436" s="41">
        <v>62</v>
      </c>
      <c r="Z436" s="41">
        <v>217</v>
      </c>
      <c r="AA436" s="19">
        <v>52</v>
      </c>
      <c r="AB436" s="42">
        <v>0.96</v>
      </c>
      <c r="AC436" s="19" t="s">
        <v>53</v>
      </c>
      <c r="AD436" s="20" t="s">
        <v>1412</v>
      </c>
      <c r="AE436" s="20" t="s">
        <v>1450</v>
      </c>
    </row>
    <row r="437" spans="1:31" ht="108" customHeight="1">
      <c r="A437" s="19">
        <v>433</v>
      </c>
      <c r="B437" s="26">
        <v>2024</v>
      </c>
      <c r="C437" s="19" t="s">
        <v>1456</v>
      </c>
      <c r="D437" s="26" t="s">
        <v>40</v>
      </c>
      <c r="E437" s="21" t="s">
        <v>41</v>
      </c>
      <c r="F437" s="19" t="s">
        <v>42</v>
      </c>
      <c r="G437" s="65" t="s">
        <v>1409</v>
      </c>
      <c r="H437" s="65" t="s">
        <v>1410</v>
      </c>
      <c r="I437" s="19" t="s">
        <v>137</v>
      </c>
      <c r="J437" s="28" t="s">
        <v>1457</v>
      </c>
      <c r="K437" s="19" t="s">
        <v>127</v>
      </c>
      <c r="L437" s="19">
        <v>600</v>
      </c>
      <c r="M437" s="19" t="s">
        <v>128</v>
      </c>
      <c r="N437" s="19" t="s">
        <v>200</v>
      </c>
      <c r="O437" s="19" t="s">
        <v>201</v>
      </c>
      <c r="P437" s="19" t="s">
        <v>131</v>
      </c>
      <c r="Q437" s="32">
        <v>30</v>
      </c>
      <c r="R437" s="32">
        <v>0</v>
      </c>
      <c r="S437" s="32">
        <v>0</v>
      </c>
      <c r="T437" s="32">
        <v>30</v>
      </c>
      <c r="U437" s="28" t="s">
        <v>90</v>
      </c>
      <c r="V437" s="28" t="s">
        <v>1458</v>
      </c>
      <c r="W437" s="28" t="s">
        <v>1457</v>
      </c>
      <c r="X437" s="28">
        <v>1</v>
      </c>
      <c r="Y437" s="28">
        <v>34</v>
      </c>
      <c r="Z437" s="28">
        <v>119</v>
      </c>
      <c r="AA437" s="19">
        <v>9</v>
      </c>
      <c r="AB437" s="42">
        <v>0.96</v>
      </c>
      <c r="AC437" s="19" t="s">
        <v>53</v>
      </c>
      <c r="AD437" s="20" t="s">
        <v>1412</v>
      </c>
      <c r="AE437" s="19" t="s">
        <v>1410</v>
      </c>
    </row>
    <row r="438" spans="1:31" ht="90" customHeight="1">
      <c r="A438" s="19">
        <v>434</v>
      </c>
      <c r="B438" s="20">
        <v>2024</v>
      </c>
      <c r="C438" s="65" t="s">
        <v>1459</v>
      </c>
      <c r="D438" s="26" t="s">
        <v>40</v>
      </c>
      <c r="E438" s="21" t="s">
        <v>41</v>
      </c>
      <c r="F438" s="19" t="s">
        <v>42</v>
      </c>
      <c r="G438" s="65" t="s">
        <v>1409</v>
      </c>
      <c r="H438" s="65" t="s">
        <v>1460</v>
      </c>
      <c r="I438" s="19" t="s">
        <v>99</v>
      </c>
      <c r="J438" s="65" t="s">
        <v>1461</v>
      </c>
      <c r="K438" s="28" t="s">
        <v>139</v>
      </c>
      <c r="L438" s="65">
        <v>1300</v>
      </c>
      <c r="M438" s="20" t="s">
        <v>48</v>
      </c>
      <c r="N438" s="19" t="s">
        <v>150</v>
      </c>
      <c r="O438" s="19" t="s">
        <v>246</v>
      </c>
      <c r="P438" s="19" t="s">
        <v>131</v>
      </c>
      <c r="Q438" s="66">
        <v>25</v>
      </c>
      <c r="R438" s="66">
        <v>25</v>
      </c>
      <c r="S438" s="32">
        <v>0</v>
      </c>
      <c r="T438" s="32">
        <v>0</v>
      </c>
      <c r="U438" s="20" t="s">
        <v>90</v>
      </c>
      <c r="V438" s="28" t="s">
        <v>1462</v>
      </c>
      <c r="W438" s="20" t="str">
        <f t="shared" si="13"/>
        <v>新建水渠1300米（规格40*40）、水陂130立方米</v>
      </c>
      <c r="X438" s="67">
        <v>1</v>
      </c>
      <c r="Y438" s="67">
        <v>26</v>
      </c>
      <c r="Z438" s="67">
        <v>106</v>
      </c>
      <c r="AA438" s="19">
        <v>20</v>
      </c>
      <c r="AB438" s="42">
        <v>0.96</v>
      </c>
      <c r="AC438" s="19" t="s">
        <v>53</v>
      </c>
      <c r="AD438" s="65" t="s">
        <v>1412</v>
      </c>
      <c r="AE438" s="19" t="s">
        <v>1460</v>
      </c>
    </row>
    <row r="439" spans="1:31" ht="109.5" customHeight="1">
      <c r="A439" s="19">
        <v>435</v>
      </c>
      <c r="B439" s="20">
        <v>2024</v>
      </c>
      <c r="C439" s="19" t="s">
        <v>1463</v>
      </c>
      <c r="D439" s="26" t="s">
        <v>40</v>
      </c>
      <c r="E439" s="21" t="s">
        <v>41</v>
      </c>
      <c r="F439" s="19" t="s">
        <v>42</v>
      </c>
      <c r="G439" s="65" t="s">
        <v>1409</v>
      </c>
      <c r="H439" s="65" t="s">
        <v>1460</v>
      </c>
      <c r="I439" s="19" t="s">
        <v>99</v>
      </c>
      <c r="J439" s="19" t="s">
        <v>1464</v>
      </c>
      <c r="K439" s="19" t="s">
        <v>127</v>
      </c>
      <c r="L439" s="19">
        <v>2200</v>
      </c>
      <c r="M439" s="20" t="s">
        <v>128</v>
      </c>
      <c r="N439" s="19" t="s">
        <v>129</v>
      </c>
      <c r="O439" s="19" t="s">
        <v>130</v>
      </c>
      <c r="P439" s="19" t="s">
        <v>131</v>
      </c>
      <c r="Q439" s="32">
        <v>28</v>
      </c>
      <c r="R439" s="32">
        <v>28</v>
      </c>
      <c r="S439" s="32">
        <v>0</v>
      </c>
      <c r="T439" s="32">
        <v>0</v>
      </c>
      <c r="U439" s="20" t="s">
        <v>90</v>
      </c>
      <c r="V439" s="28" t="s">
        <v>1462</v>
      </c>
      <c r="W439" s="20" t="str">
        <f t="shared" si="13"/>
        <v>硬化道路2200平方米</v>
      </c>
      <c r="X439" s="28">
        <v>1</v>
      </c>
      <c r="Y439" s="28">
        <v>26</v>
      </c>
      <c r="Z439" s="28">
        <v>114</v>
      </c>
      <c r="AA439" s="19">
        <v>20</v>
      </c>
      <c r="AB439" s="42">
        <v>0.96</v>
      </c>
      <c r="AC439" s="19" t="s">
        <v>190</v>
      </c>
      <c r="AD439" s="65" t="s">
        <v>1412</v>
      </c>
      <c r="AE439" s="19" t="s">
        <v>1460</v>
      </c>
    </row>
    <row r="440" spans="1:31" ht="111" customHeight="1">
      <c r="A440" s="19">
        <v>436</v>
      </c>
      <c r="B440" s="20">
        <v>2024</v>
      </c>
      <c r="C440" s="19" t="s">
        <v>1465</v>
      </c>
      <c r="D440" s="26" t="s">
        <v>40</v>
      </c>
      <c r="E440" s="21" t="s">
        <v>41</v>
      </c>
      <c r="F440" s="19" t="s">
        <v>42</v>
      </c>
      <c r="G440" s="65" t="s">
        <v>1409</v>
      </c>
      <c r="H440" s="65" t="s">
        <v>1466</v>
      </c>
      <c r="I440" s="28" t="s">
        <v>212</v>
      </c>
      <c r="J440" s="19" t="s">
        <v>1467</v>
      </c>
      <c r="K440" s="19" t="s">
        <v>127</v>
      </c>
      <c r="L440" s="19">
        <v>3000</v>
      </c>
      <c r="M440" s="20" t="s">
        <v>48</v>
      </c>
      <c r="N440" s="19" t="s">
        <v>150</v>
      </c>
      <c r="O440" s="19" t="s">
        <v>151</v>
      </c>
      <c r="P440" s="19" t="s">
        <v>51</v>
      </c>
      <c r="Q440" s="32">
        <v>30</v>
      </c>
      <c r="R440" s="32">
        <v>30</v>
      </c>
      <c r="S440" s="32">
        <v>0</v>
      </c>
      <c r="T440" s="32">
        <v>0</v>
      </c>
      <c r="U440" s="20" t="s">
        <v>90</v>
      </c>
      <c r="V440" s="28" t="s">
        <v>1419</v>
      </c>
      <c r="W440" s="20" t="str">
        <f t="shared" si="13"/>
        <v>变压器1台、牛棚安装生产用电600平方米、厨房1间、厕所1间等生活设施</v>
      </c>
      <c r="X440" s="28">
        <v>1</v>
      </c>
      <c r="Y440" s="28">
        <v>64</v>
      </c>
      <c r="Z440" s="28">
        <v>226</v>
      </c>
      <c r="AA440" s="28">
        <v>20</v>
      </c>
      <c r="AB440" s="42">
        <v>0.96</v>
      </c>
      <c r="AC440" s="19" t="s">
        <v>53</v>
      </c>
      <c r="AD440" s="20" t="s">
        <v>1412</v>
      </c>
      <c r="AE440" s="20" t="s">
        <v>1466</v>
      </c>
    </row>
    <row r="441" spans="1:31" ht="90" customHeight="1">
      <c r="A441" s="19">
        <v>437</v>
      </c>
      <c r="B441" s="20">
        <v>2024</v>
      </c>
      <c r="C441" s="65" t="s">
        <v>1468</v>
      </c>
      <c r="D441" s="26" t="s">
        <v>40</v>
      </c>
      <c r="E441" s="21" t="s">
        <v>41</v>
      </c>
      <c r="F441" s="19" t="s">
        <v>42</v>
      </c>
      <c r="G441" s="65" t="s">
        <v>1409</v>
      </c>
      <c r="H441" s="65" t="s">
        <v>1466</v>
      </c>
      <c r="I441" s="19" t="s">
        <v>212</v>
      </c>
      <c r="J441" s="65" t="s">
        <v>1469</v>
      </c>
      <c r="K441" s="65" t="s">
        <v>193</v>
      </c>
      <c r="L441" s="65">
        <v>300</v>
      </c>
      <c r="M441" s="20" t="s">
        <v>48</v>
      </c>
      <c r="N441" s="19" t="s">
        <v>150</v>
      </c>
      <c r="O441" s="19" t="s">
        <v>151</v>
      </c>
      <c r="P441" s="19" t="s">
        <v>131</v>
      </c>
      <c r="Q441" s="66">
        <v>20</v>
      </c>
      <c r="R441" s="66">
        <v>20</v>
      </c>
      <c r="S441" s="32">
        <v>0</v>
      </c>
      <c r="T441" s="32">
        <v>0</v>
      </c>
      <c r="U441" s="20" t="s">
        <v>90</v>
      </c>
      <c r="V441" s="28" t="s">
        <v>1419</v>
      </c>
      <c r="W441" s="20" t="str">
        <f t="shared" si="13"/>
        <v>堡坎300立方米、青砖铺设500平方米、浆砌块石60立方米等</v>
      </c>
      <c r="X441" s="67">
        <v>1</v>
      </c>
      <c r="Y441" s="67">
        <v>56</v>
      </c>
      <c r="Z441" s="67">
        <v>196</v>
      </c>
      <c r="AA441" s="19">
        <v>38</v>
      </c>
      <c r="AB441" s="42">
        <v>0.96</v>
      </c>
      <c r="AC441" s="19" t="s">
        <v>53</v>
      </c>
      <c r="AD441" s="20" t="s">
        <v>1412</v>
      </c>
      <c r="AE441" s="20" t="s">
        <v>1466</v>
      </c>
    </row>
    <row r="442" spans="1:31" ht="103.5" customHeight="1">
      <c r="A442" s="19">
        <v>438</v>
      </c>
      <c r="B442" s="26">
        <v>2024</v>
      </c>
      <c r="C442" s="28" t="s">
        <v>1470</v>
      </c>
      <c r="D442" s="28" t="s">
        <v>40</v>
      </c>
      <c r="E442" s="21" t="s">
        <v>41</v>
      </c>
      <c r="F442" s="28" t="s">
        <v>42</v>
      </c>
      <c r="G442" s="28" t="s">
        <v>1409</v>
      </c>
      <c r="H442" s="28" t="s">
        <v>1466</v>
      </c>
      <c r="I442" s="28" t="s">
        <v>212</v>
      </c>
      <c r="J442" s="28" t="s">
        <v>1457</v>
      </c>
      <c r="K442" s="28" t="s">
        <v>127</v>
      </c>
      <c r="L442" s="28">
        <v>600</v>
      </c>
      <c r="M442" s="19" t="s">
        <v>128</v>
      </c>
      <c r="N442" s="19" t="s">
        <v>200</v>
      </c>
      <c r="O442" s="19" t="s">
        <v>201</v>
      </c>
      <c r="P442" s="28" t="s">
        <v>131</v>
      </c>
      <c r="Q442" s="32">
        <v>30</v>
      </c>
      <c r="R442" s="32">
        <v>0</v>
      </c>
      <c r="S442" s="32">
        <v>0</v>
      </c>
      <c r="T442" s="32">
        <v>30</v>
      </c>
      <c r="U442" s="28" t="s">
        <v>90</v>
      </c>
      <c r="V442" s="28" t="s">
        <v>1458</v>
      </c>
      <c r="W442" s="28" t="s">
        <v>1457</v>
      </c>
      <c r="X442" s="28">
        <v>1</v>
      </c>
      <c r="Y442" s="28">
        <v>62</v>
      </c>
      <c r="Z442" s="28">
        <v>217</v>
      </c>
      <c r="AA442" s="28">
        <v>20</v>
      </c>
      <c r="AB442" s="42">
        <v>0.96</v>
      </c>
      <c r="AC442" s="28" t="s">
        <v>53</v>
      </c>
      <c r="AD442" s="28" t="s">
        <v>1412</v>
      </c>
      <c r="AE442" s="28" t="s">
        <v>1466</v>
      </c>
    </row>
    <row r="443" spans="1:31" ht="90" customHeight="1">
      <c r="A443" s="19">
        <v>439</v>
      </c>
      <c r="B443" s="20">
        <v>2024</v>
      </c>
      <c r="C443" s="65" t="s">
        <v>1471</v>
      </c>
      <c r="D443" s="26" t="s">
        <v>40</v>
      </c>
      <c r="E443" s="21" t="s">
        <v>41</v>
      </c>
      <c r="F443" s="19" t="s">
        <v>42</v>
      </c>
      <c r="G443" s="65" t="s">
        <v>1409</v>
      </c>
      <c r="H443" s="65" t="s">
        <v>1466</v>
      </c>
      <c r="I443" s="19" t="s">
        <v>212</v>
      </c>
      <c r="J443" s="65" t="s">
        <v>1472</v>
      </c>
      <c r="K443" s="65" t="s">
        <v>139</v>
      </c>
      <c r="L443" s="65">
        <v>20</v>
      </c>
      <c r="M443" s="19" t="s">
        <v>128</v>
      </c>
      <c r="N443" s="19" t="s">
        <v>129</v>
      </c>
      <c r="O443" s="19" t="s">
        <v>194</v>
      </c>
      <c r="P443" s="19" t="s">
        <v>131</v>
      </c>
      <c r="Q443" s="66">
        <v>20</v>
      </c>
      <c r="R443" s="66">
        <v>20</v>
      </c>
      <c r="S443" s="32">
        <v>0</v>
      </c>
      <c r="T443" s="32">
        <v>0</v>
      </c>
      <c r="U443" s="20" t="s">
        <v>90</v>
      </c>
      <c r="V443" s="20" t="s">
        <v>189</v>
      </c>
      <c r="W443" s="20" t="str">
        <f>J443</f>
        <v>新建卢阳村庙下组漫水桥1座，长20米，宽2米等</v>
      </c>
      <c r="X443" s="67">
        <v>1</v>
      </c>
      <c r="Y443" s="67">
        <v>44</v>
      </c>
      <c r="Z443" s="67">
        <v>154</v>
      </c>
      <c r="AA443" s="19">
        <v>32</v>
      </c>
      <c r="AB443" s="42">
        <v>0.96</v>
      </c>
      <c r="AC443" s="19" t="s">
        <v>190</v>
      </c>
      <c r="AD443" s="20" t="s">
        <v>1412</v>
      </c>
      <c r="AE443" s="20" t="s">
        <v>1466</v>
      </c>
    </row>
    <row r="444" spans="1:31" ht="96">
      <c r="A444" s="19">
        <v>440</v>
      </c>
      <c r="B444" s="20">
        <v>2024</v>
      </c>
      <c r="C444" s="19" t="s">
        <v>1473</v>
      </c>
      <c r="D444" s="26" t="s">
        <v>40</v>
      </c>
      <c r="E444" s="21" t="s">
        <v>41</v>
      </c>
      <c r="F444" s="19" t="s">
        <v>42</v>
      </c>
      <c r="G444" s="65" t="s">
        <v>1409</v>
      </c>
      <c r="H444" s="19" t="s">
        <v>1474</v>
      </c>
      <c r="I444" s="19" t="s">
        <v>212</v>
      </c>
      <c r="J444" s="19" t="s">
        <v>1475</v>
      </c>
      <c r="K444" s="28" t="s">
        <v>139</v>
      </c>
      <c r="L444" s="26">
        <v>3000</v>
      </c>
      <c r="M444" s="20" t="s">
        <v>48</v>
      </c>
      <c r="N444" s="19" t="s">
        <v>150</v>
      </c>
      <c r="O444" s="19" t="s">
        <v>151</v>
      </c>
      <c r="P444" s="19" t="s">
        <v>131</v>
      </c>
      <c r="Q444" s="40">
        <v>30</v>
      </c>
      <c r="R444" s="40">
        <v>30</v>
      </c>
      <c r="S444" s="32">
        <v>0</v>
      </c>
      <c r="T444" s="40">
        <v>0</v>
      </c>
      <c r="U444" s="20" t="s">
        <v>90</v>
      </c>
      <c r="V444" s="28" t="s">
        <v>1419</v>
      </c>
      <c r="W444" s="20" t="str">
        <f>J444</f>
        <v>浊水油茶产业路开挖3千米、浆砌块料约400立方米等</v>
      </c>
      <c r="X444" s="41">
        <v>1</v>
      </c>
      <c r="Y444" s="41">
        <v>56</v>
      </c>
      <c r="Z444" s="41">
        <v>196</v>
      </c>
      <c r="AA444" s="19">
        <v>52</v>
      </c>
      <c r="AB444" s="42">
        <v>0.96</v>
      </c>
      <c r="AC444" s="19" t="s">
        <v>53</v>
      </c>
      <c r="AD444" s="20" t="s">
        <v>1412</v>
      </c>
      <c r="AE444" s="20" t="s">
        <v>1474</v>
      </c>
    </row>
    <row r="445" spans="1:31" ht="99.75" customHeight="1">
      <c r="A445" s="19">
        <v>441</v>
      </c>
      <c r="B445" s="20">
        <v>2024</v>
      </c>
      <c r="C445" s="19" t="s">
        <v>1476</v>
      </c>
      <c r="D445" s="26" t="s">
        <v>40</v>
      </c>
      <c r="E445" s="21" t="s">
        <v>41</v>
      </c>
      <c r="F445" s="19" t="s">
        <v>42</v>
      </c>
      <c r="G445" s="65" t="s">
        <v>1409</v>
      </c>
      <c r="H445" s="19" t="s">
        <v>1474</v>
      </c>
      <c r="I445" s="28" t="s">
        <v>212</v>
      </c>
      <c r="J445" s="19" t="s">
        <v>1477</v>
      </c>
      <c r="K445" s="28" t="s">
        <v>139</v>
      </c>
      <c r="L445" s="26">
        <v>4500</v>
      </c>
      <c r="M445" s="20" t="s">
        <v>48</v>
      </c>
      <c r="N445" s="19" t="s">
        <v>150</v>
      </c>
      <c r="O445" s="19" t="s">
        <v>151</v>
      </c>
      <c r="P445" s="19" t="s">
        <v>131</v>
      </c>
      <c r="Q445" s="40">
        <v>48</v>
      </c>
      <c r="R445" s="40">
        <v>48</v>
      </c>
      <c r="S445" s="32">
        <v>0</v>
      </c>
      <c r="T445" s="40">
        <v>0</v>
      </c>
      <c r="U445" s="20" t="s">
        <v>90</v>
      </c>
      <c r="V445" s="28" t="s">
        <v>1419</v>
      </c>
      <c r="W445" s="20" t="str">
        <f>J445</f>
        <v>风景山油茶产业路路基开挖4.8千米、浆砌块料约600立方米等</v>
      </c>
      <c r="X445" s="26">
        <v>1</v>
      </c>
      <c r="Y445" s="26">
        <v>72</v>
      </c>
      <c r="Z445" s="26">
        <v>252</v>
      </c>
      <c r="AA445" s="19">
        <v>19</v>
      </c>
      <c r="AB445" s="42">
        <v>0.96</v>
      </c>
      <c r="AC445" s="19" t="s">
        <v>53</v>
      </c>
      <c r="AD445" s="65" t="s">
        <v>1412</v>
      </c>
      <c r="AE445" s="19" t="s">
        <v>1474</v>
      </c>
    </row>
    <row r="446" spans="1:31" ht="43.5" customHeight="1">
      <c r="A446" s="19">
        <v>442</v>
      </c>
      <c r="B446" s="26">
        <v>2024</v>
      </c>
      <c r="C446" s="19" t="s">
        <v>1478</v>
      </c>
      <c r="D446" s="20" t="s">
        <v>40</v>
      </c>
      <c r="E446" s="21" t="s">
        <v>41</v>
      </c>
      <c r="F446" s="20" t="s">
        <v>42</v>
      </c>
      <c r="G446" s="20" t="s">
        <v>169</v>
      </c>
      <c r="H446" s="19" t="s">
        <v>1479</v>
      </c>
      <c r="I446" s="20" t="s">
        <v>137</v>
      </c>
      <c r="J446" s="20" t="s">
        <v>1480</v>
      </c>
      <c r="K446" s="20" t="s">
        <v>139</v>
      </c>
      <c r="L446" s="20">
        <v>1300</v>
      </c>
      <c r="M446" s="20" t="s">
        <v>48</v>
      </c>
      <c r="N446" s="28" t="s">
        <v>88</v>
      </c>
      <c r="O446" s="19" t="s">
        <v>146</v>
      </c>
      <c r="P446" s="19" t="s">
        <v>51</v>
      </c>
      <c r="Q446" s="32">
        <v>80</v>
      </c>
      <c r="R446" s="32">
        <v>80</v>
      </c>
      <c r="S446" s="32">
        <v>0</v>
      </c>
      <c r="T446" s="40">
        <v>0</v>
      </c>
      <c r="U446" s="20" t="s">
        <v>90</v>
      </c>
      <c r="V446" s="28" t="s">
        <v>1481</v>
      </c>
      <c r="W446" s="20" t="s">
        <v>1480</v>
      </c>
      <c r="X446" s="41">
        <v>1</v>
      </c>
      <c r="Y446" s="41">
        <v>36</v>
      </c>
      <c r="Z446" s="41">
        <v>158</v>
      </c>
      <c r="AA446" s="19">
        <v>10</v>
      </c>
      <c r="AB446" s="42">
        <v>0.96</v>
      </c>
      <c r="AC446" s="20" t="s">
        <v>53</v>
      </c>
      <c r="AD446" s="19" t="s">
        <v>1482</v>
      </c>
      <c r="AE446" s="19" t="s">
        <v>1479</v>
      </c>
    </row>
    <row r="447" spans="1:31" ht="48">
      <c r="A447" s="19">
        <v>443</v>
      </c>
      <c r="B447" s="26">
        <v>2024</v>
      </c>
      <c r="C447" s="19" t="s">
        <v>1483</v>
      </c>
      <c r="D447" s="20" t="s">
        <v>40</v>
      </c>
      <c r="E447" s="21" t="s">
        <v>41</v>
      </c>
      <c r="F447" s="20" t="s">
        <v>42</v>
      </c>
      <c r="G447" s="20" t="s">
        <v>169</v>
      </c>
      <c r="H447" s="19" t="s">
        <v>1479</v>
      </c>
      <c r="I447" s="20" t="s">
        <v>137</v>
      </c>
      <c r="J447" s="20" t="s">
        <v>1484</v>
      </c>
      <c r="K447" s="20" t="s">
        <v>139</v>
      </c>
      <c r="L447" s="20">
        <v>1800</v>
      </c>
      <c r="M447" s="20" t="s">
        <v>48</v>
      </c>
      <c r="N447" s="20" t="s">
        <v>150</v>
      </c>
      <c r="O447" s="19" t="s">
        <v>151</v>
      </c>
      <c r="P447" s="19" t="s">
        <v>131</v>
      </c>
      <c r="Q447" s="32">
        <v>100</v>
      </c>
      <c r="R447" s="32">
        <v>100</v>
      </c>
      <c r="S447" s="32">
        <v>0</v>
      </c>
      <c r="T447" s="40">
        <v>0</v>
      </c>
      <c r="U447" s="20" t="s">
        <v>90</v>
      </c>
      <c r="V447" s="28" t="s">
        <v>1481</v>
      </c>
      <c r="W447" s="20" t="s">
        <v>1484</v>
      </c>
      <c r="X447" s="41">
        <v>1</v>
      </c>
      <c r="Y447" s="41">
        <v>60</v>
      </c>
      <c r="Z447" s="41">
        <v>225</v>
      </c>
      <c r="AA447" s="19">
        <v>10</v>
      </c>
      <c r="AB447" s="42">
        <v>0.96</v>
      </c>
      <c r="AC447" s="20" t="s">
        <v>53</v>
      </c>
      <c r="AD447" s="19" t="s">
        <v>1482</v>
      </c>
      <c r="AE447" s="19" t="s">
        <v>1479</v>
      </c>
    </row>
    <row r="448" spans="1:31" ht="54.75" customHeight="1">
      <c r="A448" s="19">
        <v>444</v>
      </c>
      <c r="B448" s="20">
        <v>2024</v>
      </c>
      <c r="C448" s="20" t="s">
        <v>1485</v>
      </c>
      <c r="D448" s="20" t="s">
        <v>40</v>
      </c>
      <c r="E448" s="21" t="s">
        <v>41</v>
      </c>
      <c r="F448" s="20" t="s">
        <v>42</v>
      </c>
      <c r="G448" s="20" t="s">
        <v>169</v>
      </c>
      <c r="H448" s="20" t="s">
        <v>1486</v>
      </c>
      <c r="I448" s="20" t="s">
        <v>137</v>
      </c>
      <c r="J448" s="20" t="s">
        <v>1487</v>
      </c>
      <c r="K448" s="20" t="s">
        <v>127</v>
      </c>
      <c r="L448" s="20">
        <v>2000</v>
      </c>
      <c r="M448" s="20" t="s">
        <v>48</v>
      </c>
      <c r="N448" s="20" t="s">
        <v>150</v>
      </c>
      <c r="O448" s="19" t="s">
        <v>151</v>
      </c>
      <c r="P448" s="19" t="s">
        <v>131</v>
      </c>
      <c r="Q448" s="32">
        <v>40</v>
      </c>
      <c r="R448" s="32">
        <v>40</v>
      </c>
      <c r="S448" s="32">
        <v>0</v>
      </c>
      <c r="T448" s="40">
        <v>0</v>
      </c>
      <c r="U448" s="20" t="s">
        <v>90</v>
      </c>
      <c r="V448" s="28" t="s">
        <v>1481</v>
      </c>
      <c r="W448" s="20" t="s">
        <v>1488</v>
      </c>
      <c r="X448" s="41">
        <v>1</v>
      </c>
      <c r="Y448" s="41">
        <v>57</v>
      </c>
      <c r="Z448" s="41">
        <v>234</v>
      </c>
      <c r="AA448" s="19">
        <v>9</v>
      </c>
      <c r="AB448" s="42">
        <v>0.96</v>
      </c>
      <c r="AC448" s="20" t="s">
        <v>53</v>
      </c>
      <c r="AD448" s="19" t="s">
        <v>1482</v>
      </c>
      <c r="AE448" s="19" t="s">
        <v>1486</v>
      </c>
    </row>
    <row r="449" spans="1:31" ht="60">
      <c r="A449" s="19">
        <v>445</v>
      </c>
      <c r="B449" s="26">
        <v>2024</v>
      </c>
      <c r="C449" s="19" t="s">
        <v>1489</v>
      </c>
      <c r="D449" s="19" t="s">
        <v>40</v>
      </c>
      <c r="E449" s="21" t="s">
        <v>41</v>
      </c>
      <c r="F449" s="19" t="s">
        <v>42</v>
      </c>
      <c r="G449" s="19" t="s">
        <v>169</v>
      </c>
      <c r="H449" s="19" t="s">
        <v>1490</v>
      </c>
      <c r="I449" s="19" t="s">
        <v>212</v>
      </c>
      <c r="J449" s="19" t="s">
        <v>1491</v>
      </c>
      <c r="K449" s="28" t="s">
        <v>139</v>
      </c>
      <c r="L449" s="26">
        <v>1200</v>
      </c>
      <c r="M449" s="20" t="s">
        <v>48</v>
      </c>
      <c r="N449" s="28" t="s">
        <v>150</v>
      </c>
      <c r="O449" s="19" t="s">
        <v>151</v>
      </c>
      <c r="P449" s="19" t="s">
        <v>131</v>
      </c>
      <c r="Q449" s="40">
        <v>70</v>
      </c>
      <c r="R449" s="40">
        <v>70</v>
      </c>
      <c r="S449" s="32">
        <v>0</v>
      </c>
      <c r="T449" s="32">
        <v>0</v>
      </c>
      <c r="U449" s="28" t="s">
        <v>90</v>
      </c>
      <c r="V449" s="28" t="s">
        <v>701</v>
      </c>
      <c r="W449" s="19" t="s">
        <v>1492</v>
      </c>
      <c r="X449" s="41">
        <v>1</v>
      </c>
      <c r="Y449" s="41">
        <v>98</v>
      </c>
      <c r="Z449" s="41">
        <v>294</v>
      </c>
      <c r="AA449" s="19">
        <v>10</v>
      </c>
      <c r="AB449" s="42">
        <v>0.96</v>
      </c>
      <c r="AC449" s="19" t="s">
        <v>53</v>
      </c>
      <c r="AD449" s="19" t="s">
        <v>1482</v>
      </c>
      <c r="AE449" s="19" t="s">
        <v>1490</v>
      </c>
    </row>
    <row r="450" spans="1:31" ht="36">
      <c r="A450" s="19">
        <v>446</v>
      </c>
      <c r="B450" s="19">
        <v>2024</v>
      </c>
      <c r="C450" s="19" t="s">
        <v>1493</v>
      </c>
      <c r="D450" s="20" t="s">
        <v>40</v>
      </c>
      <c r="E450" s="21" t="s">
        <v>41</v>
      </c>
      <c r="F450" s="19" t="s">
        <v>42</v>
      </c>
      <c r="G450" s="19" t="s">
        <v>169</v>
      </c>
      <c r="H450" s="19" t="s">
        <v>170</v>
      </c>
      <c r="I450" s="19" t="s">
        <v>99</v>
      </c>
      <c r="J450" s="19" t="s">
        <v>1494</v>
      </c>
      <c r="K450" s="19" t="s">
        <v>139</v>
      </c>
      <c r="L450" s="19">
        <v>100</v>
      </c>
      <c r="M450" s="20" t="s">
        <v>48</v>
      </c>
      <c r="N450" s="20" t="s">
        <v>150</v>
      </c>
      <c r="O450" s="19" t="s">
        <v>151</v>
      </c>
      <c r="P450" s="19" t="s">
        <v>131</v>
      </c>
      <c r="Q450" s="32">
        <v>20</v>
      </c>
      <c r="R450" s="32">
        <v>20</v>
      </c>
      <c r="S450" s="32">
        <v>0</v>
      </c>
      <c r="T450" s="32">
        <v>0</v>
      </c>
      <c r="U450" s="20" t="s">
        <v>90</v>
      </c>
      <c r="V450" s="19" t="s">
        <v>1495</v>
      </c>
      <c r="W450" s="19" t="s">
        <v>1496</v>
      </c>
      <c r="X450" s="19">
        <v>1</v>
      </c>
      <c r="Y450" s="19">
        <v>32</v>
      </c>
      <c r="Z450" s="19">
        <v>98</v>
      </c>
      <c r="AA450" s="19">
        <v>10</v>
      </c>
      <c r="AB450" s="42">
        <v>0.96</v>
      </c>
      <c r="AC450" s="19" t="s">
        <v>53</v>
      </c>
      <c r="AD450" s="19" t="s">
        <v>1482</v>
      </c>
      <c r="AE450" s="19" t="s">
        <v>170</v>
      </c>
    </row>
    <row r="451" spans="1:31" ht="36">
      <c r="A451" s="19">
        <v>447</v>
      </c>
      <c r="B451" s="19">
        <v>2024</v>
      </c>
      <c r="C451" s="19" t="s">
        <v>1497</v>
      </c>
      <c r="D451" s="20" t="s">
        <v>40</v>
      </c>
      <c r="E451" s="21" t="s">
        <v>41</v>
      </c>
      <c r="F451" s="19" t="s">
        <v>42</v>
      </c>
      <c r="G451" s="19" t="s">
        <v>169</v>
      </c>
      <c r="H451" s="19" t="s">
        <v>170</v>
      </c>
      <c r="I451" s="19" t="s">
        <v>99</v>
      </c>
      <c r="J451" s="28" t="s">
        <v>1498</v>
      </c>
      <c r="K451" s="28" t="s">
        <v>127</v>
      </c>
      <c r="L451" s="20">
        <v>1100</v>
      </c>
      <c r="M451" s="19" t="s">
        <v>128</v>
      </c>
      <c r="N451" s="19" t="s">
        <v>129</v>
      </c>
      <c r="O451" s="19" t="s">
        <v>130</v>
      </c>
      <c r="P451" s="19" t="s">
        <v>131</v>
      </c>
      <c r="Q451" s="32">
        <v>21</v>
      </c>
      <c r="R451" s="32">
        <v>21</v>
      </c>
      <c r="S451" s="32">
        <v>0</v>
      </c>
      <c r="T451" s="40">
        <v>0</v>
      </c>
      <c r="U451" s="20" t="s">
        <v>90</v>
      </c>
      <c r="V451" s="28" t="s">
        <v>1499</v>
      </c>
      <c r="W451" s="28" t="s">
        <v>1500</v>
      </c>
      <c r="X451" s="28">
        <v>1</v>
      </c>
      <c r="Y451" s="20">
        <v>26</v>
      </c>
      <c r="Z451" s="20">
        <v>86</v>
      </c>
      <c r="AA451" s="28">
        <v>9</v>
      </c>
      <c r="AB451" s="42">
        <v>0.96</v>
      </c>
      <c r="AC451" s="20" t="s">
        <v>190</v>
      </c>
      <c r="AD451" s="19" t="s">
        <v>1482</v>
      </c>
      <c r="AE451" s="28" t="s">
        <v>170</v>
      </c>
    </row>
    <row r="452" spans="1:31" ht="36">
      <c r="A452" s="19">
        <v>448</v>
      </c>
      <c r="B452" s="19">
        <v>2024</v>
      </c>
      <c r="C452" s="19" t="s">
        <v>1501</v>
      </c>
      <c r="D452" s="20" t="s">
        <v>40</v>
      </c>
      <c r="E452" s="21" t="s">
        <v>41</v>
      </c>
      <c r="F452" s="19" t="s">
        <v>42</v>
      </c>
      <c r="G452" s="19" t="s">
        <v>169</v>
      </c>
      <c r="H452" s="19" t="s">
        <v>170</v>
      </c>
      <c r="I452" s="19" t="s">
        <v>99</v>
      </c>
      <c r="J452" s="28" t="s">
        <v>1502</v>
      </c>
      <c r="K452" s="28" t="s">
        <v>127</v>
      </c>
      <c r="L452" s="20">
        <v>1600</v>
      </c>
      <c r="M452" s="19" t="s">
        <v>128</v>
      </c>
      <c r="N452" s="19" t="s">
        <v>129</v>
      </c>
      <c r="O452" s="19" t="s">
        <v>130</v>
      </c>
      <c r="P452" s="19" t="s">
        <v>131</v>
      </c>
      <c r="Q452" s="32">
        <v>30</v>
      </c>
      <c r="R452" s="32">
        <v>30</v>
      </c>
      <c r="S452" s="32">
        <v>0</v>
      </c>
      <c r="T452" s="40">
        <v>0</v>
      </c>
      <c r="U452" s="20" t="s">
        <v>90</v>
      </c>
      <c r="V452" s="28" t="s">
        <v>1499</v>
      </c>
      <c r="W452" s="28" t="s">
        <v>1500</v>
      </c>
      <c r="X452" s="28">
        <v>1</v>
      </c>
      <c r="Y452" s="20">
        <v>53</v>
      </c>
      <c r="Z452" s="20">
        <v>178</v>
      </c>
      <c r="AA452" s="19">
        <v>10</v>
      </c>
      <c r="AB452" s="42">
        <v>0.96</v>
      </c>
      <c r="AC452" s="20" t="s">
        <v>190</v>
      </c>
      <c r="AD452" s="19" t="s">
        <v>1482</v>
      </c>
      <c r="AE452" s="28" t="s">
        <v>170</v>
      </c>
    </row>
    <row r="453" spans="1:31" ht="48">
      <c r="A453" s="19">
        <v>449</v>
      </c>
      <c r="B453" s="19">
        <v>2024</v>
      </c>
      <c r="C453" s="20" t="s">
        <v>1503</v>
      </c>
      <c r="D453" s="20" t="s">
        <v>40</v>
      </c>
      <c r="E453" s="19" t="s">
        <v>41</v>
      </c>
      <c r="F453" s="20" t="s">
        <v>42</v>
      </c>
      <c r="G453" s="20" t="s">
        <v>169</v>
      </c>
      <c r="H453" s="20" t="s">
        <v>1504</v>
      </c>
      <c r="I453" s="20" t="s">
        <v>99</v>
      </c>
      <c r="J453" s="20" t="s">
        <v>1505</v>
      </c>
      <c r="K453" s="28" t="s">
        <v>139</v>
      </c>
      <c r="L453" s="20">
        <v>500</v>
      </c>
      <c r="M453" s="19" t="s">
        <v>128</v>
      </c>
      <c r="N453" s="19" t="s">
        <v>129</v>
      </c>
      <c r="O453" s="19" t="s">
        <v>130</v>
      </c>
      <c r="P453" s="19" t="s">
        <v>131</v>
      </c>
      <c r="Q453" s="32">
        <v>18</v>
      </c>
      <c r="R453" s="32">
        <v>18</v>
      </c>
      <c r="S453" s="32">
        <v>0</v>
      </c>
      <c r="T453" s="40">
        <v>0</v>
      </c>
      <c r="U453" s="20" t="s">
        <v>90</v>
      </c>
      <c r="V453" s="20" t="s">
        <v>1506</v>
      </c>
      <c r="W453" s="20" t="s">
        <v>1507</v>
      </c>
      <c r="X453" s="20">
        <v>1</v>
      </c>
      <c r="Y453" s="20">
        <v>30</v>
      </c>
      <c r="Z453" s="20">
        <v>136</v>
      </c>
      <c r="AA453" s="19">
        <v>10</v>
      </c>
      <c r="AB453" s="42">
        <v>0.96</v>
      </c>
      <c r="AC453" s="20" t="s">
        <v>190</v>
      </c>
      <c r="AD453" s="19" t="s">
        <v>1482</v>
      </c>
      <c r="AE453" s="28" t="s">
        <v>1504</v>
      </c>
    </row>
    <row r="454" spans="1:31" ht="36">
      <c r="A454" s="19">
        <v>450</v>
      </c>
      <c r="B454" s="19">
        <v>2024</v>
      </c>
      <c r="C454" s="20" t="s">
        <v>1508</v>
      </c>
      <c r="D454" s="20" t="s">
        <v>40</v>
      </c>
      <c r="E454" s="19" t="s">
        <v>41</v>
      </c>
      <c r="F454" s="20" t="s">
        <v>42</v>
      </c>
      <c r="G454" s="20" t="s">
        <v>169</v>
      </c>
      <c r="H454" s="20" t="s">
        <v>1504</v>
      </c>
      <c r="I454" s="20" t="s">
        <v>99</v>
      </c>
      <c r="J454" s="20" t="s">
        <v>1509</v>
      </c>
      <c r="K454" s="28" t="s">
        <v>127</v>
      </c>
      <c r="L454" s="20">
        <v>150</v>
      </c>
      <c r="M454" s="20" t="s">
        <v>48</v>
      </c>
      <c r="N454" s="28" t="s">
        <v>150</v>
      </c>
      <c r="O454" s="19" t="s">
        <v>151</v>
      </c>
      <c r="P454" s="19" t="s">
        <v>51</v>
      </c>
      <c r="Q454" s="32">
        <v>48</v>
      </c>
      <c r="R454" s="32">
        <v>48</v>
      </c>
      <c r="S454" s="32">
        <v>0</v>
      </c>
      <c r="T454" s="32">
        <v>0</v>
      </c>
      <c r="U454" s="20" t="s">
        <v>90</v>
      </c>
      <c r="V454" s="28" t="s">
        <v>1481</v>
      </c>
      <c r="W454" s="20" t="s">
        <v>1510</v>
      </c>
      <c r="X454" s="20">
        <v>1</v>
      </c>
      <c r="Y454" s="20">
        <v>22</v>
      </c>
      <c r="Z454" s="20">
        <v>98</v>
      </c>
      <c r="AA454" s="19">
        <v>10</v>
      </c>
      <c r="AB454" s="42">
        <v>0.96</v>
      </c>
      <c r="AC454" s="19" t="s">
        <v>53</v>
      </c>
      <c r="AD454" s="19" t="s">
        <v>1482</v>
      </c>
      <c r="AE454" s="28" t="s">
        <v>1504</v>
      </c>
    </row>
    <row r="455" spans="1:31" ht="48">
      <c r="A455" s="19">
        <v>451</v>
      </c>
      <c r="B455" s="26">
        <v>2024</v>
      </c>
      <c r="C455" s="19" t="s">
        <v>1511</v>
      </c>
      <c r="D455" s="20" t="s">
        <v>40</v>
      </c>
      <c r="E455" s="21" t="s">
        <v>41</v>
      </c>
      <c r="F455" s="20" t="s">
        <v>42</v>
      </c>
      <c r="G455" s="20" t="s">
        <v>169</v>
      </c>
      <c r="H455" s="19" t="s">
        <v>174</v>
      </c>
      <c r="I455" s="19" t="s">
        <v>99</v>
      </c>
      <c r="J455" s="19" t="s">
        <v>1512</v>
      </c>
      <c r="K455" s="28" t="s">
        <v>139</v>
      </c>
      <c r="L455" s="19">
        <v>5600</v>
      </c>
      <c r="M455" s="20" t="s">
        <v>48</v>
      </c>
      <c r="N455" s="28" t="s">
        <v>150</v>
      </c>
      <c r="O455" s="19" t="s">
        <v>151</v>
      </c>
      <c r="P455" s="19" t="s">
        <v>131</v>
      </c>
      <c r="Q455" s="32">
        <v>15</v>
      </c>
      <c r="R455" s="32">
        <v>15</v>
      </c>
      <c r="S455" s="32">
        <v>0</v>
      </c>
      <c r="T455" s="32">
        <v>0</v>
      </c>
      <c r="U455" s="20" t="s">
        <v>90</v>
      </c>
      <c r="V455" s="28" t="s">
        <v>1481</v>
      </c>
      <c r="W455" s="19" t="s">
        <v>1513</v>
      </c>
      <c r="X455" s="41">
        <v>1</v>
      </c>
      <c r="Y455" s="41">
        <v>47</v>
      </c>
      <c r="Z455" s="41">
        <v>142</v>
      </c>
      <c r="AA455" s="19">
        <v>9</v>
      </c>
      <c r="AB455" s="42">
        <v>0.96</v>
      </c>
      <c r="AC455" s="19" t="s">
        <v>53</v>
      </c>
      <c r="AD455" s="19" t="s">
        <v>1482</v>
      </c>
      <c r="AE455" s="19" t="s">
        <v>174</v>
      </c>
    </row>
    <row r="456" spans="1:31" ht="48">
      <c r="A456" s="19">
        <v>452</v>
      </c>
      <c r="B456" s="26">
        <v>2024</v>
      </c>
      <c r="C456" s="19" t="s">
        <v>1514</v>
      </c>
      <c r="D456" s="20" t="s">
        <v>40</v>
      </c>
      <c r="E456" s="21" t="s">
        <v>41</v>
      </c>
      <c r="F456" s="20" t="s">
        <v>42</v>
      </c>
      <c r="G456" s="20" t="s">
        <v>169</v>
      </c>
      <c r="H456" s="19" t="s">
        <v>174</v>
      </c>
      <c r="I456" s="19" t="s">
        <v>99</v>
      </c>
      <c r="J456" s="19" t="s">
        <v>1512</v>
      </c>
      <c r="K456" s="28" t="s">
        <v>139</v>
      </c>
      <c r="L456" s="19">
        <v>3000</v>
      </c>
      <c r="M456" s="20" t="s">
        <v>48</v>
      </c>
      <c r="N456" s="28" t="s">
        <v>150</v>
      </c>
      <c r="O456" s="19" t="s">
        <v>151</v>
      </c>
      <c r="P456" s="19" t="s">
        <v>131</v>
      </c>
      <c r="Q456" s="32">
        <v>12</v>
      </c>
      <c r="R456" s="32">
        <v>12</v>
      </c>
      <c r="S456" s="32">
        <v>0</v>
      </c>
      <c r="T456" s="32">
        <v>0</v>
      </c>
      <c r="U456" s="20" t="s">
        <v>90</v>
      </c>
      <c r="V456" s="28" t="s">
        <v>1481</v>
      </c>
      <c r="W456" s="19" t="s">
        <v>1515</v>
      </c>
      <c r="X456" s="41">
        <v>1</v>
      </c>
      <c r="Y456" s="41">
        <v>49</v>
      </c>
      <c r="Z456" s="41">
        <v>152</v>
      </c>
      <c r="AA456" s="19">
        <v>6</v>
      </c>
      <c r="AB456" s="42">
        <v>0.96</v>
      </c>
      <c r="AC456" s="19" t="s">
        <v>53</v>
      </c>
      <c r="AD456" s="19" t="s">
        <v>1482</v>
      </c>
      <c r="AE456" s="19" t="s">
        <v>174</v>
      </c>
    </row>
    <row r="457" spans="1:31" ht="63" customHeight="1">
      <c r="A457" s="19">
        <v>453</v>
      </c>
      <c r="B457" s="19">
        <v>2024</v>
      </c>
      <c r="C457" s="19" t="s">
        <v>1516</v>
      </c>
      <c r="D457" s="19" t="s">
        <v>40</v>
      </c>
      <c r="E457" s="21" t="s">
        <v>41</v>
      </c>
      <c r="F457" s="19" t="s">
        <v>42</v>
      </c>
      <c r="G457" s="19" t="s">
        <v>169</v>
      </c>
      <c r="H457" s="19" t="s">
        <v>1517</v>
      </c>
      <c r="I457" s="19" t="s">
        <v>99</v>
      </c>
      <c r="J457" s="19" t="s">
        <v>1518</v>
      </c>
      <c r="K457" s="26" t="s">
        <v>139</v>
      </c>
      <c r="L457" s="26">
        <v>1000</v>
      </c>
      <c r="M457" s="19" t="s">
        <v>128</v>
      </c>
      <c r="N457" s="19" t="s">
        <v>200</v>
      </c>
      <c r="O457" s="19" t="s">
        <v>201</v>
      </c>
      <c r="P457" s="19" t="s">
        <v>131</v>
      </c>
      <c r="Q457" s="40">
        <v>60</v>
      </c>
      <c r="R457" s="32">
        <v>0</v>
      </c>
      <c r="S457" s="32">
        <v>0</v>
      </c>
      <c r="T457" s="32">
        <v>60</v>
      </c>
      <c r="U457" s="28" t="s">
        <v>90</v>
      </c>
      <c r="V457" s="28" t="s">
        <v>1519</v>
      </c>
      <c r="W457" s="19" t="s">
        <v>1520</v>
      </c>
      <c r="X457" s="41">
        <v>1</v>
      </c>
      <c r="Y457" s="41">
        <v>75</v>
      </c>
      <c r="Z457" s="41">
        <v>460</v>
      </c>
      <c r="AA457" s="19">
        <v>28</v>
      </c>
      <c r="AB457" s="42">
        <v>0.96</v>
      </c>
      <c r="AC457" s="19" t="s">
        <v>53</v>
      </c>
      <c r="AD457" s="19" t="s">
        <v>1482</v>
      </c>
      <c r="AE457" s="19" t="s">
        <v>1517</v>
      </c>
    </row>
    <row r="458" spans="1:31" ht="132" customHeight="1">
      <c r="A458" s="19">
        <v>454</v>
      </c>
      <c r="B458" s="19">
        <v>2024</v>
      </c>
      <c r="C458" s="19" t="s">
        <v>1521</v>
      </c>
      <c r="D458" s="19" t="s">
        <v>40</v>
      </c>
      <c r="E458" s="19" t="s">
        <v>41</v>
      </c>
      <c r="F458" s="19" t="s">
        <v>42</v>
      </c>
      <c r="G458" s="19" t="s">
        <v>169</v>
      </c>
      <c r="H458" s="19" t="s">
        <v>1522</v>
      </c>
      <c r="I458" s="19" t="s">
        <v>212</v>
      </c>
      <c r="J458" s="28" t="s">
        <v>1523</v>
      </c>
      <c r="K458" s="28" t="s">
        <v>127</v>
      </c>
      <c r="L458" s="20">
        <v>1200</v>
      </c>
      <c r="M458" s="20" t="s">
        <v>48</v>
      </c>
      <c r="N458" s="28" t="s">
        <v>150</v>
      </c>
      <c r="O458" s="19" t="s">
        <v>151</v>
      </c>
      <c r="P458" s="19" t="s">
        <v>131</v>
      </c>
      <c r="Q458" s="32">
        <v>35</v>
      </c>
      <c r="R458" s="32">
        <v>35</v>
      </c>
      <c r="S458" s="32">
        <v>0</v>
      </c>
      <c r="T458" s="32">
        <v>0</v>
      </c>
      <c r="U458" s="28" t="s">
        <v>90</v>
      </c>
      <c r="V458" s="28" t="s">
        <v>1524</v>
      </c>
      <c r="W458" s="28" t="s">
        <v>1525</v>
      </c>
      <c r="X458" s="28">
        <v>1</v>
      </c>
      <c r="Y458" s="20">
        <v>289</v>
      </c>
      <c r="Z458" s="20">
        <v>1480</v>
      </c>
      <c r="AA458" s="20">
        <v>14</v>
      </c>
      <c r="AB458" s="42">
        <v>0.96</v>
      </c>
      <c r="AC458" s="19" t="s">
        <v>53</v>
      </c>
      <c r="AD458" s="19" t="s">
        <v>1482</v>
      </c>
      <c r="AE458" s="19" t="s">
        <v>1522</v>
      </c>
    </row>
    <row r="459" spans="1:31" ht="63.75" customHeight="1">
      <c r="A459" s="19">
        <v>455</v>
      </c>
      <c r="B459" s="19">
        <v>2024</v>
      </c>
      <c r="C459" s="19" t="s">
        <v>1526</v>
      </c>
      <c r="D459" s="20" t="s">
        <v>40</v>
      </c>
      <c r="E459" s="21" t="s">
        <v>41</v>
      </c>
      <c r="F459" s="19" t="s">
        <v>42</v>
      </c>
      <c r="G459" s="19" t="s">
        <v>169</v>
      </c>
      <c r="H459" s="19" t="s">
        <v>1527</v>
      </c>
      <c r="I459" s="19" t="s">
        <v>212</v>
      </c>
      <c r="J459" s="28" t="s">
        <v>1528</v>
      </c>
      <c r="K459" s="26" t="s">
        <v>139</v>
      </c>
      <c r="L459" s="26">
        <v>600</v>
      </c>
      <c r="M459" s="19" t="s">
        <v>128</v>
      </c>
      <c r="N459" s="19" t="s">
        <v>200</v>
      </c>
      <c r="O459" s="19" t="s">
        <v>201</v>
      </c>
      <c r="P459" s="19" t="s">
        <v>131</v>
      </c>
      <c r="Q459" s="32">
        <v>30</v>
      </c>
      <c r="R459" s="32">
        <v>0</v>
      </c>
      <c r="S459" s="32">
        <v>0</v>
      </c>
      <c r="T459" s="40">
        <v>30</v>
      </c>
      <c r="U459" s="28" t="s">
        <v>90</v>
      </c>
      <c r="V459" s="28" t="s">
        <v>1529</v>
      </c>
      <c r="W459" s="28" t="s">
        <v>1530</v>
      </c>
      <c r="X459" s="19">
        <v>1</v>
      </c>
      <c r="Y459" s="19">
        <v>280</v>
      </c>
      <c r="Z459" s="19">
        <v>1079</v>
      </c>
      <c r="AA459" s="19">
        <v>10</v>
      </c>
      <c r="AB459" s="42">
        <v>0.96</v>
      </c>
      <c r="AC459" s="20" t="s">
        <v>53</v>
      </c>
      <c r="AD459" s="19" t="s">
        <v>1482</v>
      </c>
      <c r="AE459" s="26" t="s">
        <v>1527</v>
      </c>
    </row>
    <row r="460" spans="1:31" ht="63.75" customHeight="1">
      <c r="A460" s="19">
        <v>456</v>
      </c>
      <c r="B460" s="19">
        <v>2024</v>
      </c>
      <c r="C460" s="22" t="s">
        <v>1531</v>
      </c>
      <c r="D460" s="22" t="s">
        <v>40</v>
      </c>
      <c r="E460" s="25" t="s">
        <v>269</v>
      </c>
      <c r="F460" s="22" t="s">
        <v>42</v>
      </c>
      <c r="G460" s="22" t="s">
        <v>169</v>
      </c>
      <c r="H460" s="25" t="s">
        <v>1479</v>
      </c>
      <c r="I460" s="25" t="s">
        <v>45</v>
      </c>
      <c r="J460" s="22" t="s">
        <v>1532</v>
      </c>
      <c r="K460" s="22" t="s">
        <v>139</v>
      </c>
      <c r="L460" s="22">
        <v>900</v>
      </c>
      <c r="M460" s="25" t="s">
        <v>128</v>
      </c>
      <c r="N460" s="22" t="s">
        <v>200</v>
      </c>
      <c r="O460" s="25" t="s">
        <v>194</v>
      </c>
      <c r="P460" s="25" t="s">
        <v>69</v>
      </c>
      <c r="Q460" s="29">
        <v>30</v>
      </c>
      <c r="R460" s="29">
        <v>30</v>
      </c>
      <c r="S460" s="29">
        <v>0</v>
      </c>
      <c r="T460" s="29">
        <v>0</v>
      </c>
      <c r="U460" s="22" t="s">
        <v>90</v>
      </c>
      <c r="V460" s="22" t="s">
        <v>1533</v>
      </c>
      <c r="W460" s="29" t="s">
        <v>1534</v>
      </c>
      <c r="X460" s="29">
        <v>1</v>
      </c>
      <c r="Y460" s="29">
        <v>42</v>
      </c>
      <c r="Z460" s="29">
        <v>158</v>
      </c>
      <c r="AA460" s="29">
        <v>32</v>
      </c>
      <c r="AB460" s="42">
        <v>0.96</v>
      </c>
      <c r="AC460" s="29" t="s">
        <v>53</v>
      </c>
      <c r="AD460" s="25" t="s">
        <v>1535</v>
      </c>
      <c r="AE460" s="25" t="s">
        <v>1479</v>
      </c>
    </row>
    <row r="461" spans="1:31" ht="63.75" customHeight="1">
      <c r="A461" s="19">
        <v>457</v>
      </c>
      <c r="B461" s="19">
        <v>2024</v>
      </c>
      <c r="C461" s="22" t="s">
        <v>1536</v>
      </c>
      <c r="D461" s="22" t="s">
        <v>1537</v>
      </c>
      <c r="E461" s="25" t="s">
        <v>269</v>
      </c>
      <c r="F461" s="22" t="s">
        <v>42</v>
      </c>
      <c r="G461" s="22" t="s">
        <v>169</v>
      </c>
      <c r="H461" s="25" t="s">
        <v>174</v>
      </c>
      <c r="I461" s="25" t="s">
        <v>99</v>
      </c>
      <c r="J461" s="22" t="s">
        <v>1538</v>
      </c>
      <c r="K461" s="22" t="s">
        <v>127</v>
      </c>
      <c r="L461" s="22">
        <v>200</v>
      </c>
      <c r="M461" s="25" t="s">
        <v>128</v>
      </c>
      <c r="N461" s="22" t="s">
        <v>200</v>
      </c>
      <c r="O461" s="25" t="s">
        <v>194</v>
      </c>
      <c r="P461" s="25" t="s">
        <v>69</v>
      </c>
      <c r="Q461" s="29">
        <v>30</v>
      </c>
      <c r="R461" s="29">
        <v>30</v>
      </c>
      <c r="S461" s="29">
        <v>0</v>
      </c>
      <c r="T461" s="29">
        <v>0</v>
      </c>
      <c r="U461" s="22" t="s">
        <v>90</v>
      </c>
      <c r="V461" s="22" t="s">
        <v>1533</v>
      </c>
      <c r="W461" s="29" t="s">
        <v>1539</v>
      </c>
      <c r="X461" s="29">
        <v>1</v>
      </c>
      <c r="Y461" s="29">
        <v>38</v>
      </c>
      <c r="Z461" s="29">
        <v>142</v>
      </c>
      <c r="AA461" s="29">
        <v>24</v>
      </c>
      <c r="AB461" s="42">
        <v>0.96</v>
      </c>
      <c r="AC461" s="29" t="s">
        <v>53</v>
      </c>
      <c r="AD461" s="25" t="s">
        <v>1535</v>
      </c>
      <c r="AE461" s="25" t="s">
        <v>174</v>
      </c>
    </row>
    <row r="462" spans="1:31" ht="63.75" customHeight="1">
      <c r="A462" s="19">
        <v>458</v>
      </c>
      <c r="B462" s="19">
        <v>2024</v>
      </c>
      <c r="C462" s="22" t="s">
        <v>1540</v>
      </c>
      <c r="D462" s="22" t="s">
        <v>40</v>
      </c>
      <c r="E462" s="25" t="s">
        <v>269</v>
      </c>
      <c r="F462" s="22" t="s">
        <v>42</v>
      </c>
      <c r="G462" s="22" t="s">
        <v>169</v>
      </c>
      <c r="H462" s="25" t="s">
        <v>1504</v>
      </c>
      <c r="I462" s="25" t="s">
        <v>99</v>
      </c>
      <c r="J462" s="22" t="s">
        <v>1541</v>
      </c>
      <c r="K462" s="22" t="s">
        <v>127</v>
      </c>
      <c r="L462" s="22">
        <v>1200</v>
      </c>
      <c r="M462" s="25" t="s">
        <v>128</v>
      </c>
      <c r="N462" s="22" t="s">
        <v>200</v>
      </c>
      <c r="O462" s="25" t="s">
        <v>194</v>
      </c>
      <c r="P462" s="25" t="s">
        <v>69</v>
      </c>
      <c r="Q462" s="29">
        <v>30</v>
      </c>
      <c r="R462" s="29">
        <v>30</v>
      </c>
      <c r="S462" s="29">
        <v>0</v>
      </c>
      <c r="T462" s="29">
        <v>0</v>
      </c>
      <c r="U462" s="22" t="s">
        <v>90</v>
      </c>
      <c r="V462" s="22" t="s">
        <v>1533</v>
      </c>
      <c r="W462" s="29" t="s">
        <v>1542</v>
      </c>
      <c r="X462" s="29">
        <v>1</v>
      </c>
      <c r="Y462" s="29">
        <v>25</v>
      </c>
      <c r="Z462" s="29">
        <v>96</v>
      </c>
      <c r="AA462" s="29">
        <v>18</v>
      </c>
      <c r="AB462" s="42">
        <v>0.96</v>
      </c>
      <c r="AC462" s="29" t="s">
        <v>53</v>
      </c>
      <c r="AD462" s="25" t="s">
        <v>1535</v>
      </c>
      <c r="AE462" s="25" t="s">
        <v>1504</v>
      </c>
    </row>
    <row r="463" spans="1:31" ht="63.75" customHeight="1">
      <c r="A463" s="19">
        <v>459</v>
      </c>
      <c r="B463" s="19">
        <v>2024</v>
      </c>
      <c r="C463" s="25" t="s">
        <v>1543</v>
      </c>
      <c r="D463" s="25" t="s">
        <v>40</v>
      </c>
      <c r="E463" s="25" t="s">
        <v>269</v>
      </c>
      <c r="F463" s="25" t="s">
        <v>42</v>
      </c>
      <c r="G463" s="25" t="s">
        <v>169</v>
      </c>
      <c r="H463" s="25" t="s">
        <v>1479</v>
      </c>
      <c r="I463" s="25" t="s">
        <v>45</v>
      </c>
      <c r="J463" s="25" t="s">
        <v>1544</v>
      </c>
      <c r="K463" s="25" t="s">
        <v>178</v>
      </c>
      <c r="L463" s="25">
        <v>1</v>
      </c>
      <c r="M463" s="25" t="s">
        <v>128</v>
      </c>
      <c r="N463" s="22" t="s">
        <v>200</v>
      </c>
      <c r="O463" s="25" t="s">
        <v>194</v>
      </c>
      <c r="P463" s="25" t="s">
        <v>69</v>
      </c>
      <c r="Q463" s="25">
        <v>20</v>
      </c>
      <c r="R463" s="25">
        <v>20</v>
      </c>
      <c r="S463" s="25">
        <v>0</v>
      </c>
      <c r="T463" s="25">
        <v>0</v>
      </c>
      <c r="U463" s="22" t="s">
        <v>90</v>
      </c>
      <c r="V463" s="22" t="s">
        <v>1545</v>
      </c>
      <c r="W463" s="29" t="s">
        <v>1546</v>
      </c>
      <c r="X463" s="29">
        <v>1</v>
      </c>
      <c r="Y463" s="29">
        <v>36</v>
      </c>
      <c r="Z463" s="29">
        <v>126</v>
      </c>
      <c r="AA463" s="29">
        <v>22</v>
      </c>
      <c r="AB463" s="42">
        <v>0.96</v>
      </c>
      <c r="AC463" s="29" t="s">
        <v>53</v>
      </c>
      <c r="AD463" s="25" t="s">
        <v>1535</v>
      </c>
      <c r="AE463" s="25" t="s">
        <v>1479</v>
      </c>
    </row>
    <row r="464" spans="1:31" ht="63.75" customHeight="1">
      <c r="A464" s="19">
        <v>460</v>
      </c>
      <c r="B464" s="19">
        <v>2024</v>
      </c>
      <c r="C464" s="22" t="s">
        <v>1547</v>
      </c>
      <c r="D464" s="22" t="s">
        <v>40</v>
      </c>
      <c r="E464" s="25" t="s">
        <v>269</v>
      </c>
      <c r="F464" s="22" t="s">
        <v>42</v>
      </c>
      <c r="G464" s="22" t="s">
        <v>169</v>
      </c>
      <c r="H464" s="22" t="s">
        <v>1504</v>
      </c>
      <c r="I464" s="22" t="s">
        <v>99</v>
      </c>
      <c r="J464" s="29" t="s">
        <v>1548</v>
      </c>
      <c r="K464" s="22" t="s">
        <v>127</v>
      </c>
      <c r="L464" s="22">
        <v>1000</v>
      </c>
      <c r="M464" s="25" t="s">
        <v>128</v>
      </c>
      <c r="N464" s="22" t="s">
        <v>200</v>
      </c>
      <c r="O464" s="25" t="s">
        <v>194</v>
      </c>
      <c r="P464" s="25" t="s">
        <v>69</v>
      </c>
      <c r="Q464" s="29">
        <v>20</v>
      </c>
      <c r="R464" s="29">
        <v>20</v>
      </c>
      <c r="S464" s="29">
        <v>0</v>
      </c>
      <c r="T464" s="29">
        <v>0</v>
      </c>
      <c r="U464" s="22" t="s">
        <v>90</v>
      </c>
      <c r="V464" s="22" t="s">
        <v>1533</v>
      </c>
      <c r="W464" s="29" t="s">
        <v>1549</v>
      </c>
      <c r="X464" s="29">
        <v>1</v>
      </c>
      <c r="Y464" s="29">
        <v>30</v>
      </c>
      <c r="Z464" s="29">
        <v>154</v>
      </c>
      <c r="AA464" s="29">
        <v>25</v>
      </c>
      <c r="AB464" s="42">
        <v>0.96</v>
      </c>
      <c r="AC464" s="29" t="s">
        <v>53</v>
      </c>
      <c r="AD464" s="25" t="s">
        <v>1535</v>
      </c>
      <c r="AE464" s="25" t="s">
        <v>1504</v>
      </c>
    </row>
    <row r="465" spans="1:31" ht="63.75" customHeight="1">
      <c r="A465" s="19">
        <v>461</v>
      </c>
      <c r="B465" s="19">
        <v>2024</v>
      </c>
      <c r="C465" s="19" t="s">
        <v>1550</v>
      </c>
      <c r="D465" s="19" t="s">
        <v>598</v>
      </c>
      <c r="E465" s="21" t="s">
        <v>41</v>
      </c>
      <c r="F465" s="19" t="s">
        <v>42</v>
      </c>
      <c r="G465" s="19" t="s">
        <v>158</v>
      </c>
      <c r="H465" s="19" t="s">
        <v>159</v>
      </c>
      <c r="I465" s="19" t="s">
        <v>99</v>
      </c>
      <c r="J465" s="19" t="s">
        <v>1551</v>
      </c>
      <c r="K465" s="19" t="s">
        <v>87</v>
      </c>
      <c r="L465" s="19">
        <v>136</v>
      </c>
      <c r="M465" s="19" t="s">
        <v>48</v>
      </c>
      <c r="N465" s="49" t="s">
        <v>1552</v>
      </c>
      <c r="O465" s="49" t="s">
        <v>1553</v>
      </c>
      <c r="P465" s="19" t="s">
        <v>51</v>
      </c>
      <c r="Q465" s="32">
        <v>48</v>
      </c>
      <c r="R465" s="32">
        <v>48</v>
      </c>
      <c r="S465" s="32">
        <v>0</v>
      </c>
      <c r="T465" s="32">
        <v>0</v>
      </c>
      <c r="U465" s="28" t="s">
        <v>90</v>
      </c>
      <c r="V465" s="28" t="s">
        <v>1554</v>
      </c>
      <c r="W465" s="28" t="str">
        <f>J465</f>
        <v>维修蔬菜大棚136亩，修建产业路及水渠等基础设施</v>
      </c>
      <c r="X465" s="28">
        <v>1</v>
      </c>
      <c r="Y465" s="19">
        <v>37</v>
      </c>
      <c r="Z465" s="19">
        <v>125</v>
      </c>
      <c r="AA465" s="19">
        <v>14</v>
      </c>
      <c r="AB465" s="42">
        <v>0.96</v>
      </c>
      <c r="AC465" s="28" t="s">
        <v>53</v>
      </c>
      <c r="AD465" s="19" t="s">
        <v>161</v>
      </c>
      <c r="AE465" s="19" t="str">
        <f>H465</f>
        <v>梅岭村</v>
      </c>
    </row>
    <row r="466" spans="1:31" ht="63.75" customHeight="1">
      <c r="A466" s="19">
        <v>462</v>
      </c>
      <c r="B466" s="19">
        <v>2024</v>
      </c>
      <c r="C466" s="19" t="s">
        <v>1555</v>
      </c>
      <c r="D466" s="19" t="s">
        <v>40</v>
      </c>
      <c r="E466" s="21" t="s">
        <v>41</v>
      </c>
      <c r="F466" s="19" t="s">
        <v>42</v>
      </c>
      <c r="G466" s="19" t="s">
        <v>158</v>
      </c>
      <c r="H466" s="19" t="s">
        <v>159</v>
      </c>
      <c r="I466" s="19" t="s">
        <v>99</v>
      </c>
      <c r="J466" s="19" t="s">
        <v>1556</v>
      </c>
      <c r="K466" s="19" t="s">
        <v>87</v>
      </c>
      <c r="L466" s="19">
        <v>40</v>
      </c>
      <c r="M466" s="19" t="s">
        <v>48</v>
      </c>
      <c r="N466" s="19" t="s">
        <v>150</v>
      </c>
      <c r="O466" s="19" t="s">
        <v>151</v>
      </c>
      <c r="P466" s="19" t="s">
        <v>131</v>
      </c>
      <c r="Q466" s="32">
        <v>30</v>
      </c>
      <c r="R466" s="32">
        <v>30</v>
      </c>
      <c r="S466" s="32">
        <v>0</v>
      </c>
      <c r="T466" s="32">
        <v>0</v>
      </c>
      <c r="U466" s="19" t="s">
        <v>90</v>
      </c>
      <c r="V466" s="19" t="s">
        <v>1557</v>
      </c>
      <c r="W466" s="28" t="str">
        <f>J466</f>
        <v>茶场开发40亩，含林地流转，梯带建设等基础设施</v>
      </c>
      <c r="X466" s="71">
        <v>1</v>
      </c>
      <c r="Y466" s="28">
        <v>55</v>
      </c>
      <c r="Z466" s="28">
        <v>326</v>
      </c>
      <c r="AA466" s="19">
        <v>23</v>
      </c>
      <c r="AB466" s="42">
        <v>0.96</v>
      </c>
      <c r="AC466" s="19" t="s">
        <v>53</v>
      </c>
      <c r="AD466" s="19" t="s">
        <v>161</v>
      </c>
      <c r="AE466" s="19" t="str">
        <f>H466</f>
        <v>梅岭村</v>
      </c>
    </row>
    <row r="467" spans="1:31" ht="63.75" customHeight="1">
      <c r="A467" s="19">
        <v>463</v>
      </c>
      <c r="B467" s="19">
        <v>2024</v>
      </c>
      <c r="C467" s="19" t="s">
        <v>1558</v>
      </c>
      <c r="D467" s="19" t="s">
        <v>40</v>
      </c>
      <c r="E467" s="21" t="s">
        <v>41</v>
      </c>
      <c r="F467" s="19" t="s">
        <v>42</v>
      </c>
      <c r="G467" s="19" t="s">
        <v>158</v>
      </c>
      <c r="H467" s="19" t="s">
        <v>159</v>
      </c>
      <c r="I467" s="19" t="s">
        <v>99</v>
      </c>
      <c r="J467" s="19" t="s">
        <v>1559</v>
      </c>
      <c r="K467" s="19" t="s">
        <v>127</v>
      </c>
      <c r="L467" s="19">
        <v>500</v>
      </c>
      <c r="M467" s="19" t="s">
        <v>128</v>
      </c>
      <c r="N467" s="19" t="s">
        <v>200</v>
      </c>
      <c r="O467" s="19" t="s">
        <v>201</v>
      </c>
      <c r="P467" s="19" t="s">
        <v>69</v>
      </c>
      <c r="Q467" s="32">
        <v>30</v>
      </c>
      <c r="R467" s="32">
        <v>0</v>
      </c>
      <c r="S467" s="32">
        <v>0</v>
      </c>
      <c r="T467" s="32">
        <v>30</v>
      </c>
      <c r="U467" s="28" t="s">
        <v>90</v>
      </c>
      <c r="V467" s="19" t="s">
        <v>1560</v>
      </c>
      <c r="W467" s="28" t="str">
        <f>J467</f>
        <v>余坪及入户路硬化500平方米，路灯38盏，人居环境整治等</v>
      </c>
      <c r="X467" s="19">
        <v>1</v>
      </c>
      <c r="Y467" s="19">
        <v>45</v>
      </c>
      <c r="Z467" s="19">
        <v>220</v>
      </c>
      <c r="AA467" s="19">
        <v>10</v>
      </c>
      <c r="AB467" s="42">
        <v>0.96</v>
      </c>
      <c r="AC467" s="19" t="s">
        <v>53</v>
      </c>
      <c r="AD467" s="19" t="s">
        <v>161</v>
      </c>
      <c r="AE467" s="19" t="str">
        <f>H467</f>
        <v>梅岭村</v>
      </c>
    </row>
    <row r="468" spans="1:31" ht="63.75" customHeight="1">
      <c r="A468" s="19">
        <v>464</v>
      </c>
      <c r="B468" s="19">
        <v>2024</v>
      </c>
      <c r="C468" s="19" t="s">
        <v>1561</v>
      </c>
      <c r="D468" s="19" t="s">
        <v>40</v>
      </c>
      <c r="E468" s="21" t="s">
        <v>41</v>
      </c>
      <c r="F468" s="19" t="s">
        <v>42</v>
      </c>
      <c r="G468" s="19" t="s">
        <v>158</v>
      </c>
      <c r="H468" s="19" t="s">
        <v>1562</v>
      </c>
      <c r="I468" s="19" t="s">
        <v>137</v>
      </c>
      <c r="J468" s="19" t="s">
        <v>1563</v>
      </c>
      <c r="K468" s="28" t="s">
        <v>139</v>
      </c>
      <c r="L468" s="19">
        <v>1200</v>
      </c>
      <c r="M468" s="19" t="s">
        <v>128</v>
      </c>
      <c r="N468" s="19" t="s">
        <v>129</v>
      </c>
      <c r="O468" s="19" t="s">
        <v>215</v>
      </c>
      <c r="P468" s="19" t="s">
        <v>51</v>
      </c>
      <c r="Q468" s="32">
        <v>68</v>
      </c>
      <c r="R468" s="32">
        <v>68</v>
      </c>
      <c r="S468" s="32">
        <v>0</v>
      </c>
      <c r="T468" s="32">
        <v>0</v>
      </c>
      <c r="U468" s="19" t="s">
        <v>90</v>
      </c>
      <c r="V468" s="19" t="s">
        <v>1564</v>
      </c>
      <c r="W468" s="28" t="str">
        <f>J468</f>
        <v>产业路道路硬化1.2千米*3.5</v>
      </c>
      <c r="X468" s="71">
        <v>1</v>
      </c>
      <c r="Y468" s="28">
        <v>24</v>
      </c>
      <c r="Z468" s="28">
        <v>86</v>
      </c>
      <c r="AA468" s="19">
        <v>19</v>
      </c>
      <c r="AB468" s="42">
        <v>0.96</v>
      </c>
      <c r="AC468" s="19" t="s">
        <v>53</v>
      </c>
      <c r="AD468" s="19" t="s">
        <v>161</v>
      </c>
      <c r="AE468" s="19" t="str">
        <f>H468</f>
        <v>河唇村</v>
      </c>
    </row>
    <row r="469" spans="1:31" ht="63.75" customHeight="1">
      <c r="A469" s="19">
        <v>465</v>
      </c>
      <c r="B469" s="19">
        <v>2024</v>
      </c>
      <c r="C469" s="19" t="s">
        <v>1565</v>
      </c>
      <c r="D469" s="19" t="s">
        <v>40</v>
      </c>
      <c r="E469" s="21" t="s">
        <v>41</v>
      </c>
      <c r="F469" s="19" t="s">
        <v>42</v>
      </c>
      <c r="G469" s="19" t="s">
        <v>158</v>
      </c>
      <c r="H469" s="19" t="s">
        <v>1562</v>
      </c>
      <c r="I469" s="19" t="s">
        <v>137</v>
      </c>
      <c r="J469" s="28" t="s">
        <v>1566</v>
      </c>
      <c r="K469" s="19" t="s">
        <v>127</v>
      </c>
      <c r="L469" s="27">
        <v>500</v>
      </c>
      <c r="M469" s="19" t="s">
        <v>128</v>
      </c>
      <c r="N469" s="19" t="s">
        <v>200</v>
      </c>
      <c r="O469" s="19" t="s">
        <v>201</v>
      </c>
      <c r="P469" s="19" t="s">
        <v>69</v>
      </c>
      <c r="Q469" s="32">
        <v>30</v>
      </c>
      <c r="R469" s="32">
        <v>0</v>
      </c>
      <c r="S469" s="32">
        <v>0</v>
      </c>
      <c r="T469" s="32">
        <v>30</v>
      </c>
      <c r="U469" s="28" t="s">
        <v>90</v>
      </c>
      <c r="V469" s="19" t="s">
        <v>1560</v>
      </c>
      <c r="W469" s="28" t="str">
        <f aca="true" t="shared" si="14" ref="W469:W505">J469</f>
        <v>余坪及入户路硬化500平方米，修建水渠300米，人居环境整治等。</v>
      </c>
      <c r="X469" s="71">
        <v>1</v>
      </c>
      <c r="Y469" s="28">
        <v>31</v>
      </c>
      <c r="Z469" s="28">
        <v>112</v>
      </c>
      <c r="AA469" s="28">
        <v>10</v>
      </c>
      <c r="AB469" s="42">
        <v>0.96</v>
      </c>
      <c r="AC469" s="19" t="s">
        <v>53</v>
      </c>
      <c r="AD469" s="19" t="s">
        <v>161</v>
      </c>
      <c r="AE469" s="19" t="str">
        <f aca="true" t="shared" si="15" ref="AE469:AE505">H469</f>
        <v>河唇村</v>
      </c>
    </row>
    <row r="470" spans="1:31" ht="63.75" customHeight="1">
      <c r="A470" s="19">
        <v>466</v>
      </c>
      <c r="B470" s="19">
        <v>2024</v>
      </c>
      <c r="C470" s="19" t="s">
        <v>1567</v>
      </c>
      <c r="D470" s="19" t="s">
        <v>40</v>
      </c>
      <c r="E470" s="21" t="s">
        <v>41</v>
      </c>
      <c r="F470" s="19" t="s">
        <v>42</v>
      </c>
      <c r="G470" s="19" t="s">
        <v>158</v>
      </c>
      <c r="H470" s="19" t="s">
        <v>1562</v>
      </c>
      <c r="I470" s="19" t="s">
        <v>137</v>
      </c>
      <c r="J470" s="28" t="s">
        <v>1568</v>
      </c>
      <c r="K470" s="19" t="s">
        <v>127</v>
      </c>
      <c r="L470" s="27" t="s">
        <v>469</v>
      </c>
      <c r="M470" s="19" t="s">
        <v>128</v>
      </c>
      <c r="N470" s="19" t="s">
        <v>200</v>
      </c>
      <c r="O470" s="19" t="s">
        <v>201</v>
      </c>
      <c r="P470" s="19" t="s">
        <v>69</v>
      </c>
      <c r="Q470" s="32">
        <v>30</v>
      </c>
      <c r="R470" s="32">
        <v>0</v>
      </c>
      <c r="S470" s="32">
        <v>0</v>
      </c>
      <c r="T470" s="32">
        <v>30</v>
      </c>
      <c r="U470" s="28" t="s">
        <v>90</v>
      </c>
      <c r="V470" s="19" t="s">
        <v>1560</v>
      </c>
      <c r="W470" s="28" t="str">
        <f t="shared" si="14"/>
        <v>余坪及入户路硬化500平方米，人居环境整治等</v>
      </c>
      <c r="X470" s="71">
        <v>1</v>
      </c>
      <c r="Y470" s="28">
        <v>31</v>
      </c>
      <c r="Z470" s="28">
        <v>112</v>
      </c>
      <c r="AA470" s="28">
        <v>10</v>
      </c>
      <c r="AB470" s="42">
        <v>0.96</v>
      </c>
      <c r="AC470" s="19" t="s">
        <v>53</v>
      </c>
      <c r="AD470" s="19" t="s">
        <v>161</v>
      </c>
      <c r="AE470" s="19" t="str">
        <f t="shared" si="15"/>
        <v>河唇村</v>
      </c>
    </row>
    <row r="471" spans="1:31" ht="63.75" customHeight="1">
      <c r="A471" s="19">
        <v>467</v>
      </c>
      <c r="B471" s="19">
        <v>2024</v>
      </c>
      <c r="C471" s="19" t="s">
        <v>1569</v>
      </c>
      <c r="D471" s="19" t="s">
        <v>40</v>
      </c>
      <c r="E471" s="21" t="s">
        <v>41</v>
      </c>
      <c r="F471" s="19" t="s">
        <v>42</v>
      </c>
      <c r="G471" s="19" t="s">
        <v>158</v>
      </c>
      <c r="H471" s="19" t="s">
        <v>1562</v>
      </c>
      <c r="I471" s="19" t="s">
        <v>137</v>
      </c>
      <c r="J471" s="28" t="s">
        <v>1570</v>
      </c>
      <c r="K471" s="28" t="s">
        <v>127</v>
      </c>
      <c r="L471" s="27" t="s">
        <v>427</v>
      </c>
      <c r="M471" s="19" t="s">
        <v>128</v>
      </c>
      <c r="N471" s="19" t="s">
        <v>200</v>
      </c>
      <c r="O471" s="19" t="s">
        <v>201</v>
      </c>
      <c r="P471" s="19" t="s">
        <v>69</v>
      </c>
      <c r="Q471" s="32">
        <v>30</v>
      </c>
      <c r="R471" s="32">
        <v>0</v>
      </c>
      <c r="S471" s="32">
        <v>0</v>
      </c>
      <c r="T471" s="32">
        <v>30</v>
      </c>
      <c r="U471" s="28" t="s">
        <v>90</v>
      </c>
      <c r="V471" s="19" t="s">
        <v>1560</v>
      </c>
      <c r="W471" s="28" t="str">
        <f t="shared" si="14"/>
        <v>土地平整800平方米及环境整治等</v>
      </c>
      <c r="X471" s="71">
        <v>1</v>
      </c>
      <c r="Y471" s="28">
        <v>31</v>
      </c>
      <c r="Z471" s="28">
        <v>112</v>
      </c>
      <c r="AA471" s="28">
        <v>10</v>
      </c>
      <c r="AB471" s="42">
        <v>0.96</v>
      </c>
      <c r="AC471" s="19" t="s">
        <v>53</v>
      </c>
      <c r="AD471" s="19" t="s">
        <v>161</v>
      </c>
      <c r="AE471" s="19" t="str">
        <f t="shared" si="15"/>
        <v>河唇村</v>
      </c>
    </row>
    <row r="472" spans="1:31" ht="63.75" customHeight="1">
      <c r="A472" s="19">
        <v>468</v>
      </c>
      <c r="B472" s="19">
        <v>2024</v>
      </c>
      <c r="C472" s="19" t="s">
        <v>1571</v>
      </c>
      <c r="D472" s="19" t="s">
        <v>40</v>
      </c>
      <c r="E472" s="21" t="s">
        <v>41</v>
      </c>
      <c r="F472" s="19" t="s">
        <v>42</v>
      </c>
      <c r="G472" s="19" t="s">
        <v>158</v>
      </c>
      <c r="H472" s="19" t="s">
        <v>1562</v>
      </c>
      <c r="I472" s="19" t="s">
        <v>137</v>
      </c>
      <c r="J472" s="19" t="s">
        <v>1572</v>
      </c>
      <c r="K472" s="19" t="s">
        <v>127</v>
      </c>
      <c r="L472" s="19">
        <v>500</v>
      </c>
      <c r="M472" s="19" t="s">
        <v>128</v>
      </c>
      <c r="N472" s="19" t="s">
        <v>200</v>
      </c>
      <c r="O472" s="19" t="s">
        <v>201</v>
      </c>
      <c r="P472" s="19" t="s">
        <v>69</v>
      </c>
      <c r="Q472" s="32">
        <v>30</v>
      </c>
      <c r="R472" s="32">
        <v>0</v>
      </c>
      <c r="S472" s="32">
        <v>0</v>
      </c>
      <c r="T472" s="32">
        <v>30</v>
      </c>
      <c r="U472" s="28" t="s">
        <v>90</v>
      </c>
      <c r="V472" s="19" t="s">
        <v>1560</v>
      </c>
      <c r="W472" s="28" t="str">
        <f t="shared" si="14"/>
        <v>人居环境整治，基础设施完善，余坪及入户路硬化500平方米，修建水渠300米</v>
      </c>
      <c r="X472" s="71">
        <v>1</v>
      </c>
      <c r="Y472" s="28">
        <v>31</v>
      </c>
      <c r="Z472" s="28">
        <v>112</v>
      </c>
      <c r="AA472" s="28">
        <v>10</v>
      </c>
      <c r="AB472" s="42">
        <v>0.96</v>
      </c>
      <c r="AC472" s="19" t="s">
        <v>53</v>
      </c>
      <c r="AD472" s="19" t="s">
        <v>161</v>
      </c>
      <c r="AE472" s="19" t="str">
        <f t="shared" si="15"/>
        <v>河唇村</v>
      </c>
    </row>
    <row r="473" spans="1:31" ht="36" customHeight="1">
      <c r="A473" s="19">
        <v>469</v>
      </c>
      <c r="B473" s="19">
        <v>2024</v>
      </c>
      <c r="C473" s="19" t="s">
        <v>1573</v>
      </c>
      <c r="D473" s="19" t="s">
        <v>224</v>
      </c>
      <c r="E473" s="21" t="s">
        <v>41</v>
      </c>
      <c r="F473" s="19" t="s">
        <v>42</v>
      </c>
      <c r="G473" s="19" t="s">
        <v>158</v>
      </c>
      <c r="H473" s="19" t="s">
        <v>1574</v>
      </c>
      <c r="I473" s="19" t="s">
        <v>137</v>
      </c>
      <c r="J473" s="19" t="s">
        <v>1575</v>
      </c>
      <c r="K473" s="28" t="s">
        <v>139</v>
      </c>
      <c r="L473" s="19">
        <v>1000</v>
      </c>
      <c r="M473" s="19" t="s">
        <v>128</v>
      </c>
      <c r="N473" s="19" t="s">
        <v>129</v>
      </c>
      <c r="O473" s="19" t="s">
        <v>215</v>
      </c>
      <c r="P473" s="19" t="s">
        <v>51</v>
      </c>
      <c r="Q473" s="32">
        <v>48</v>
      </c>
      <c r="R473" s="32">
        <v>48</v>
      </c>
      <c r="S473" s="32">
        <v>0</v>
      </c>
      <c r="T473" s="32">
        <v>0</v>
      </c>
      <c r="U473" s="19" t="s">
        <v>90</v>
      </c>
      <c r="V473" s="19" t="s">
        <v>1576</v>
      </c>
      <c r="W473" s="28" t="str">
        <f t="shared" si="14"/>
        <v>硬化基地内道路1千米</v>
      </c>
      <c r="X473" s="71">
        <v>1</v>
      </c>
      <c r="Y473" s="41">
        <v>39</v>
      </c>
      <c r="Z473" s="28">
        <v>165</v>
      </c>
      <c r="AA473" s="19">
        <v>15</v>
      </c>
      <c r="AB473" s="42">
        <v>0.96</v>
      </c>
      <c r="AC473" s="19" t="s">
        <v>53</v>
      </c>
      <c r="AD473" s="19" t="s">
        <v>161</v>
      </c>
      <c r="AE473" s="19" t="str">
        <f t="shared" si="15"/>
        <v>花园村</v>
      </c>
    </row>
    <row r="474" spans="1:31" ht="48">
      <c r="A474" s="19">
        <v>470</v>
      </c>
      <c r="B474" s="19">
        <v>2024</v>
      </c>
      <c r="C474" s="19" t="s">
        <v>1577</v>
      </c>
      <c r="D474" s="19" t="s">
        <v>224</v>
      </c>
      <c r="E474" s="21" t="s">
        <v>41</v>
      </c>
      <c r="F474" s="19" t="s">
        <v>42</v>
      </c>
      <c r="G474" s="19" t="s">
        <v>158</v>
      </c>
      <c r="H474" s="19" t="s">
        <v>1574</v>
      </c>
      <c r="I474" s="19" t="s">
        <v>137</v>
      </c>
      <c r="J474" s="19" t="s">
        <v>1578</v>
      </c>
      <c r="K474" s="28" t="s">
        <v>139</v>
      </c>
      <c r="L474" s="19">
        <v>1000</v>
      </c>
      <c r="M474" s="19" t="s">
        <v>48</v>
      </c>
      <c r="N474" s="19" t="s">
        <v>150</v>
      </c>
      <c r="O474" s="19" t="s">
        <v>246</v>
      </c>
      <c r="P474" s="19" t="s">
        <v>51</v>
      </c>
      <c r="Q474" s="32">
        <v>15</v>
      </c>
      <c r="R474" s="32">
        <v>15</v>
      </c>
      <c r="S474" s="32">
        <v>0</v>
      </c>
      <c r="T474" s="32">
        <v>0</v>
      </c>
      <c r="U474" s="19" t="s">
        <v>90</v>
      </c>
      <c r="V474" s="19" t="s">
        <v>1579</v>
      </c>
      <c r="W474" s="28" t="str">
        <f t="shared" si="14"/>
        <v>新建30cm×30cm三面不见土水渠1千米</v>
      </c>
      <c r="X474" s="71">
        <v>1</v>
      </c>
      <c r="Y474" s="28">
        <v>25</v>
      </c>
      <c r="Z474" s="28">
        <v>113</v>
      </c>
      <c r="AA474" s="19">
        <v>19</v>
      </c>
      <c r="AB474" s="42">
        <v>0.96</v>
      </c>
      <c r="AC474" s="19" t="s">
        <v>53</v>
      </c>
      <c r="AD474" s="19" t="s">
        <v>161</v>
      </c>
      <c r="AE474" s="19" t="str">
        <f t="shared" si="15"/>
        <v>花园村</v>
      </c>
    </row>
    <row r="475" spans="1:31" ht="48">
      <c r="A475" s="19">
        <v>471</v>
      </c>
      <c r="B475" s="19">
        <v>2024</v>
      </c>
      <c r="C475" s="19" t="s">
        <v>1580</v>
      </c>
      <c r="D475" s="19" t="s">
        <v>40</v>
      </c>
      <c r="E475" s="21" t="s">
        <v>41</v>
      </c>
      <c r="F475" s="19" t="s">
        <v>42</v>
      </c>
      <c r="G475" s="19" t="s">
        <v>158</v>
      </c>
      <c r="H475" s="19" t="s">
        <v>1574</v>
      </c>
      <c r="I475" s="19" t="s">
        <v>137</v>
      </c>
      <c r="J475" s="19" t="s">
        <v>1578</v>
      </c>
      <c r="K475" s="28" t="s">
        <v>139</v>
      </c>
      <c r="L475" s="19">
        <v>1000</v>
      </c>
      <c r="M475" s="19" t="s">
        <v>48</v>
      </c>
      <c r="N475" s="19" t="s">
        <v>150</v>
      </c>
      <c r="O475" s="19" t="s">
        <v>246</v>
      </c>
      <c r="P475" s="19" t="s">
        <v>51</v>
      </c>
      <c r="Q475" s="32">
        <v>15</v>
      </c>
      <c r="R475" s="32">
        <v>15</v>
      </c>
      <c r="S475" s="32">
        <v>0</v>
      </c>
      <c r="T475" s="32">
        <v>0</v>
      </c>
      <c r="U475" s="19" t="s">
        <v>90</v>
      </c>
      <c r="V475" s="19" t="s">
        <v>1579</v>
      </c>
      <c r="W475" s="28" t="str">
        <f t="shared" si="14"/>
        <v>新建30cm×30cm三面不见土水渠1千米</v>
      </c>
      <c r="X475" s="71">
        <v>1</v>
      </c>
      <c r="Y475" s="28">
        <v>25</v>
      </c>
      <c r="Z475" s="28">
        <v>113</v>
      </c>
      <c r="AA475" s="19">
        <v>19</v>
      </c>
      <c r="AB475" s="42">
        <v>0.96</v>
      </c>
      <c r="AC475" s="19" t="s">
        <v>53</v>
      </c>
      <c r="AD475" s="19" t="s">
        <v>161</v>
      </c>
      <c r="AE475" s="19" t="str">
        <f t="shared" si="15"/>
        <v>花园村</v>
      </c>
    </row>
    <row r="476" spans="1:31" ht="84">
      <c r="A476" s="19">
        <v>472</v>
      </c>
      <c r="B476" s="19">
        <v>2024</v>
      </c>
      <c r="C476" s="19" t="s">
        <v>1581</v>
      </c>
      <c r="D476" s="19" t="s">
        <v>40</v>
      </c>
      <c r="E476" s="21" t="s">
        <v>41</v>
      </c>
      <c r="F476" s="19" t="s">
        <v>42</v>
      </c>
      <c r="G476" s="19" t="s">
        <v>158</v>
      </c>
      <c r="H476" s="19" t="s">
        <v>1574</v>
      </c>
      <c r="I476" s="19" t="s">
        <v>137</v>
      </c>
      <c r="J476" s="63" t="s">
        <v>1582</v>
      </c>
      <c r="K476" s="26" t="s">
        <v>127</v>
      </c>
      <c r="L476" s="26">
        <v>500</v>
      </c>
      <c r="M476" s="19" t="s">
        <v>128</v>
      </c>
      <c r="N476" s="19" t="s">
        <v>200</v>
      </c>
      <c r="O476" s="19" t="s">
        <v>201</v>
      </c>
      <c r="P476" s="19" t="s">
        <v>69</v>
      </c>
      <c r="Q476" s="32">
        <v>30</v>
      </c>
      <c r="R476" s="32">
        <v>0</v>
      </c>
      <c r="S476" s="32">
        <v>0</v>
      </c>
      <c r="T476" s="32">
        <v>30</v>
      </c>
      <c r="U476" s="28" t="s">
        <v>90</v>
      </c>
      <c r="V476" s="19" t="s">
        <v>1560</v>
      </c>
      <c r="W476" s="28" t="str">
        <f t="shared" si="14"/>
        <v>31户农户庭院建设，余坪500平方米硬化，环境整治等</v>
      </c>
      <c r="X476" s="71">
        <v>1</v>
      </c>
      <c r="Y476" s="28">
        <v>31</v>
      </c>
      <c r="Z476" s="28">
        <v>112</v>
      </c>
      <c r="AA476" s="28">
        <v>10</v>
      </c>
      <c r="AB476" s="42">
        <v>0.96</v>
      </c>
      <c r="AC476" s="19" t="s">
        <v>53</v>
      </c>
      <c r="AD476" s="19" t="s">
        <v>161</v>
      </c>
      <c r="AE476" s="19" t="str">
        <f t="shared" si="15"/>
        <v>花园村</v>
      </c>
    </row>
    <row r="477" spans="1:31" ht="84">
      <c r="A477" s="19">
        <v>473</v>
      </c>
      <c r="B477" s="19">
        <v>2024</v>
      </c>
      <c r="C477" s="46" t="s">
        <v>1583</v>
      </c>
      <c r="D477" s="19" t="s">
        <v>40</v>
      </c>
      <c r="E477" s="21" t="s">
        <v>41</v>
      </c>
      <c r="F477" s="19" t="s">
        <v>42</v>
      </c>
      <c r="G477" s="19" t="s">
        <v>158</v>
      </c>
      <c r="H477" s="19" t="s">
        <v>1574</v>
      </c>
      <c r="I477" s="19" t="s">
        <v>137</v>
      </c>
      <c r="J477" s="46" t="s">
        <v>1584</v>
      </c>
      <c r="K477" s="26" t="s">
        <v>139</v>
      </c>
      <c r="L477" s="26">
        <v>150</v>
      </c>
      <c r="M477" s="19" t="s">
        <v>128</v>
      </c>
      <c r="N477" s="19" t="s">
        <v>129</v>
      </c>
      <c r="O477" s="19" t="s">
        <v>130</v>
      </c>
      <c r="P477" s="19" t="s">
        <v>69</v>
      </c>
      <c r="Q477" s="32">
        <v>170</v>
      </c>
      <c r="R477" s="32">
        <v>170</v>
      </c>
      <c r="S477" s="32">
        <v>0</v>
      </c>
      <c r="T477" s="32">
        <v>0</v>
      </c>
      <c r="U477" s="19" t="s">
        <v>90</v>
      </c>
      <c r="V477" s="19" t="s">
        <v>1560</v>
      </c>
      <c r="W477" s="28" t="str">
        <f t="shared" si="14"/>
        <v>道路拓宽及硬化（路基7.5米，沥青路面6.5米），1公里</v>
      </c>
      <c r="X477" s="71">
        <v>1</v>
      </c>
      <c r="Y477" s="28">
        <v>58</v>
      </c>
      <c r="Z477" s="28">
        <v>171</v>
      </c>
      <c r="AA477" s="28">
        <v>24</v>
      </c>
      <c r="AB477" s="42">
        <v>0.96</v>
      </c>
      <c r="AC477" s="28" t="s">
        <v>190</v>
      </c>
      <c r="AD477" s="19" t="s">
        <v>161</v>
      </c>
      <c r="AE477" s="19" t="str">
        <f t="shared" si="15"/>
        <v>花园村</v>
      </c>
    </row>
    <row r="478" spans="1:31" ht="48">
      <c r="A478" s="19">
        <v>474</v>
      </c>
      <c r="B478" s="19">
        <v>2024</v>
      </c>
      <c r="C478" s="19" t="s">
        <v>1585</v>
      </c>
      <c r="D478" s="19" t="s">
        <v>224</v>
      </c>
      <c r="E478" s="21" t="s">
        <v>41</v>
      </c>
      <c r="F478" s="19" t="s">
        <v>42</v>
      </c>
      <c r="G478" s="19" t="s">
        <v>158</v>
      </c>
      <c r="H478" s="19" t="s">
        <v>166</v>
      </c>
      <c r="I478" s="19" t="s">
        <v>1586</v>
      </c>
      <c r="J478" s="19" t="s">
        <v>1587</v>
      </c>
      <c r="K478" s="28" t="s">
        <v>139</v>
      </c>
      <c r="L478" s="19">
        <v>1000</v>
      </c>
      <c r="M478" s="19" t="s">
        <v>48</v>
      </c>
      <c r="N478" s="19" t="s">
        <v>150</v>
      </c>
      <c r="O478" s="19" t="s">
        <v>246</v>
      </c>
      <c r="P478" s="19" t="s">
        <v>51</v>
      </c>
      <c r="Q478" s="32">
        <v>15</v>
      </c>
      <c r="R478" s="32">
        <v>15</v>
      </c>
      <c r="S478" s="32">
        <v>0</v>
      </c>
      <c r="T478" s="32">
        <v>0</v>
      </c>
      <c r="U478" s="19" t="s">
        <v>90</v>
      </c>
      <c r="V478" s="19" t="s">
        <v>1579</v>
      </c>
      <c r="W478" s="28" t="str">
        <f t="shared" si="14"/>
        <v>30*30水渠硬化1公里</v>
      </c>
      <c r="X478" s="71">
        <v>1</v>
      </c>
      <c r="Y478" s="28">
        <v>25</v>
      </c>
      <c r="Z478" s="28">
        <v>113</v>
      </c>
      <c r="AA478" s="19">
        <v>19</v>
      </c>
      <c r="AB478" s="42">
        <v>0.96</v>
      </c>
      <c r="AC478" s="19" t="s">
        <v>53</v>
      </c>
      <c r="AD478" s="19" t="s">
        <v>161</v>
      </c>
      <c r="AE478" s="19" t="str">
        <f t="shared" si="15"/>
        <v>清溪村</v>
      </c>
    </row>
    <row r="479" spans="1:31" ht="48">
      <c r="A479" s="19">
        <v>475</v>
      </c>
      <c r="B479" s="19">
        <v>2024</v>
      </c>
      <c r="C479" s="19" t="s">
        <v>1588</v>
      </c>
      <c r="D479" s="19" t="s">
        <v>224</v>
      </c>
      <c r="E479" s="21" t="s">
        <v>41</v>
      </c>
      <c r="F479" s="19" t="s">
        <v>42</v>
      </c>
      <c r="G479" s="19" t="s">
        <v>158</v>
      </c>
      <c r="H479" s="19" t="s">
        <v>166</v>
      </c>
      <c r="I479" s="19" t="s">
        <v>1586</v>
      </c>
      <c r="J479" s="19" t="s">
        <v>1589</v>
      </c>
      <c r="K479" s="28" t="s">
        <v>139</v>
      </c>
      <c r="L479" s="19">
        <v>1000</v>
      </c>
      <c r="M479" s="19" t="s">
        <v>128</v>
      </c>
      <c r="N479" s="19" t="s">
        <v>129</v>
      </c>
      <c r="O479" s="19" t="s">
        <v>215</v>
      </c>
      <c r="P479" s="19" t="s">
        <v>51</v>
      </c>
      <c r="Q479" s="32">
        <v>48</v>
      </c>
      <c r="R479" s="32">
        <v>48</v>
      </c>
      <c r="S479" s="32">
        <v>0</v>
      </c>
      <c r="T479" s="32">
        <v>0</v>
      </c>
      <c r="U479" s="19" t="s">
        <v>90</v>
      </c>
      <c r="V479" s="19" t="s">
        <v>1576</v>
      </c>
      <c r="W479" s="28" t="str">
        <f t="shared" si="14"/>
        <v>道路硬化1公里</v>
      </c>
      <c r="X479" s="71">
        <v>1</v>
      </c>
      <c r="Y479" s="41">
        <v>39</v>
      </c>
      <c r="Z479" s="28">
        <v>165</v>
      </c>
      <c r="AA479" s="19">
        <v>15</v>
      </c>
      <c r="AB479" s="42">
        <v>0.96</v>
      </c>
      <c r="AC479" s="19" t="s">
        <v>53</v>
      </c>
      <c r="AD479" s="19" t="s">
        <v>161</v>
      </c>
      <c r="AE479" s="19" t="str">
        <f t="shared" si="15"/>
        <v>清溪村</v>
      </c>
    </row>
    <row r="480" spans="1:31" ht="84">
      <c r="A480" s="19">
        <v>476</v>
      </c>
      <c r="B480" s="19">
        <v>2024</v>
      </c>
      <c r="C480" s="19" t="s">
        <v>1590</v>
      </c>
      <c r="D480" s="19" t="s">
        <v>40</v>
      </c>
      <c r="E480" s="21" t="s">
        <v>41</v>
      </c>
      <c r="F480" s="19" t="s">
        <v>42</v>
      </c>
      <c r="G480" s="19" t="s">
        <v>158</v>
      </c>
      <c r="H480" s="19" t="s">
        <v>166</v>
      </c>
      <c r="I480" s="19" t="s">
        <v>1586</v>
      </c>
      <c r="J480" s="19" t="s">
        <v>1591</v>
      </c>
      <c r="K480" s="28" t="s">
        <v>139</v>
      </c>
      <c r="L480" s="27" t="s">
        <v>1592</v>
      </c>
      <c r="M480" s="19" t="s">
        <v>128</v>
      </c>
      <c r="N480" s="19" t="s">
        <v>129</v>
      </c>
      <c r="O480" s="19" t="s">
        <v>130</v>
      </c>
      <c r="P480" s="19" t="s">
        <v>69</v>
      </c>
      <c r="Q480" s="32">
        <v>35</v>
      </c>
      <c r="R480" s="32">
        <v>35</v>
      </c>
      <c r="S480" s="32">
        <v>0</v>
      </c>
      <c r="T480" s="32">
        <v>0</v>
      </c>
      <c r="U480" s="19" t="s">
        <v>90</v>
      </c>
      <c r="V480" s="19" t="s">
        <v>1560</v>
      </c>
      <c r="W480" s="28" t="str">
        <f t="shared" si="14"/>
        <v>郑屋、岭下、凌角等通组道路硬化长0.65千米，宽3.5米</v>
      </c>
      <c r="X480" s="71">
        <v>1</v>
      </c>
      <c r="Y480" s="28">
        <v>58</v>
      </c>
      <c r="Z480" s="28">
        <v>171</v>
      </c>
      <c r="AA480" s="28">
        <v>24</v>
      </c>
      <c r="AB480" s="42">
        <v>0.96</v>
      </c>
      <c r="AC480" s="28" t="s">
        <v>190</v>
      </c>
      <c r="AD480" s="19" t="s">
        <v>161</v>
      </c>
      <c r="AE480" s="19" t="str">
        <f t="shared" si="15"/>
        <v>清溪村</v>
      </c>
    </row>
    <row r="481" spans="1:31" ht="48">
      <c r="A481" s="19">
        <v>477</v>
      </c>
      <c r="B481" s="19">
        <v>2024</v>
      </c>
      <c r="C481" s="19" t="s">
        <v>1593</v>
      </c>
      <c r="D481" s="19" t="s">
        <v>224</v>
      </c>
      <c r="E481" s="21" t="s">
        <v>41</v>
      </c>
      <c r="F481" s="19" t="s">
        <v>42</v>
      </c>
      <c r="G481" s="19" t="s">
        <v>158</v>
      </c>
      <c r="H481" s="19" t="s">
        <v>166</v>
      </c>
      <c r="I481" s="19" t="s">
        <v>1586</v>
      </c>
      <c r="J481" s="20" t="s">
        <v>1594</v>
      </c>
      <c r="K481" s="28" t="s">
        <v>139</v>
      </c>
      <c r="L481" s="70">
        <v>1500</v>
      </c>
      <c r="M481" s="19" t="s">
        <v>48</v>
      </c>
      <c r="N481" s="49" t="s">
        <v>150</v>
      </c>
      <c r="O481" s="19" t="s">
        <v>246</v>
      </c>
      <c r="P481" s="19" t="s">
        <v>131</v>
      </c>
      <c r="Q481" s="72">
        <v>25</v>
      </c>
      <c r="R481" s="72">
        <v>25</v>
      </c>
      <c r="S481" s="32">
        <v>0</v>
      </c>
      <c r="T481" s="32">
        <v>0</v>
      </c>
      <c r="U481" s="19" t="s">
        <v>90</v>
      </c>
      <c r="V481" s="19" t="s">
        <v>1595</v>
      </c>
      <c r="W481" s="28" t="str">
        <f t="shared" si="14"/>
        <v>修建水渠1.5千米等基础设施建设</v>
      </c>
      <c r="X481" s="71">
        <v>1</v>
      </c>
      <c r="Y481" s="28">
        <v>29</v>
      </c>
      <c r="Z481" s="28">
        <v>132</v>
      </c>
      <c r="AA481" s="19">
        <v>14</v>
      </c>
      <c r="AB481" s="42">
        <v>0.96</v>
      </c>
      <c r="AC481" s="19" t="s">
        <v>53</v>
      </c>
      <c r="AD481" s="19" t="s">
        <v>161</v>
      </c>
      <c r="AE481" s="19" t="str">
        <f t="shared" si="15"/>
        <v>清溪村</v>
      </c>
    </row>
    <row r="482" spans="1:31" ht="48">
      <c r="A482" s="19">
        <v>478</v>
      </c>
      <c r="B482" s="19">
        <v>2024</v>
      </c>
      <c r="C482" s="19" t="s">
        <v>1596</v>
      </c>
      <c r="D482" s="19" t="s">
        <v>40</v>
      </c>
      <c r="E482" s="21" t="s">
        <v>41</v>
      </c>
      <c r="F482" s="19" t="s">
        <v>42</v>
      </c>
      <c r="G482" s="19" t="s">
        <v>158</v>
      </c>
      <c r="H482" s="19" t="s">
        <v>1597</v>
      </c>
      <c r="I482" s="19" t="s">
        <v>99</v>
      </c>
      <c r="J482" s="19" t="s">
        <v>1598</v>
      </c>
      <c r="K482" s="19" t="s">
        <v>87</v>
      </c>
      <c r="L482" s="19">
        <v>600</v>
      </c>
      <c r="M482" s="19" t="s">
        <v>48</v>
      </c>
      <c r="N482" s="49" t="s">
        <v>88</v>
      </c>
      <c r="O482" s="49" t="s">
        <v>146</v>
      </c>
      <c r="P482" s="19" t="s">
        <v>51</v>
      </c>
      <c r="Q482" s="32">
        <v>54</v>
      </c>
      <c r="R482" s="32">
        <v>54</v>
      </c>
      <c r="S482" s="32">
        <v>0</v>
      </c>
      <c r="T482" s="32">
        <v>0</v>
      </c>
      <c r="U482" s="19" t="s">
        <v>90</v>
      </c>
      <c r="V482" s="19" t="s">
        <v>1599</v>
      </c>
      <c r="W482" s="28" t="str">
        <f t="shared" si="14"/>
        <v>土地流转600亩及茶果基地配套设施建设</v>
      </c>
      <c r="X482" s="71">
        <v>1</v>
      </c>
      <c r="Y482" s="28">
        <v>87</v>
      </c>
      <c r="Z482" s="28">
        <v>452</v>
      </c>
      <c r="AA482" s="28">
        <v>33</v>
      </c>
      <c r="AB482" s="42">
        <v>0.96</v>
      </c>
      <c r="AC482" s="19" t="s">
        <v>53</v>
      </c>
      <c r="AD482" s="19" t="s">
        <v>161</v>
      </c>
      <c r="AE482" s="19" t="str">
        <f t="shared" si="15"/>
        <v>大小元村</v>
      </c>
    </row>
    <row r="483" spans="1:31" ht="84">
      <c r="A483" s="19">
        <v>479</v>
      </c>
      <c r="B483" s="19">
        <v>2024</v>
      </c>
      <c r="C483" s="19" t="s">
        <v>1600</v>
      </c>
      <c r="D483" s="19" t="s">
        <v>40</v>
      </c>
      <c r="E483" s="21" t="s">
        <v>41</v>
      </c>
      <c r="F483" s="19" t="s">
        <v>42</v>
      </c>
      <c r="G483" s="19" t="s">
        <v>158</v>
      </c>
      <c r="H483" s="19" t="s">
        <v>1597</v>
      </c>
      <c r="I483" s="19" t="s">
        <v>99</v>
      </c>
      <c r="J483" s="28" t="s">
        <v>1601</v>
      </c>
      <c r="K483" s="28" t="s">
        <v>139</v>
      </c>
      <c r="L483" s="27" t="s">
        <v>1602</v>
      </c>
      <c r="M483" s="19" t="s">
        <v>128</v>
      </c>
      <c r="N483" s="19" t="s">
        <v>129</v>
      </c>
      <c r="O483" s="19" t="s">
        <v>194</v>
      </c>
      <c r="P483" s="19" t="s">
        <v>69</v>
      </c>
      <c r="Q483" s="32">
        <v>30</v>
      </c>
      <c r="R483" s="32">
        <v>30</v>
      </c>
      <c r="S483" s="32">
        <v>0</v>
      </c>
      <c r="T483" s="32">
        <v>0</v>
      </c>
      <c r="U483" s="19" t="s">
        <v>90</v>
      </c>
      <c r="V483" s="19" t="s">
        <v>1560</v>
      </c>
      <c r="W483" s="28" t="str">
        <f t="shared" si="14"/>
        <v>修建漫水桥、便民桥3座</v>
      </c>
      <c r="X483" s="71">
        <v>1</v>
      </c>
      <c r="Y483" s="28">
        <v>32</v>
      </c>
      <c r="Z483" s="28">
        <v>125</v>
      </c>
      <c r="AA483" s="19">
        <v>26</v>
      </c>
      <c r="AB483" s="42">
        <v>0.96</v>
      </c>
      <c r="AC483" s="28" t="s">
        <v>190</v>
      </c>
      <c r="AD483" s="19" t="s">
        <v>161</v>
      </c>
      <c r="AE483" s="19" t="str">
        <f t="shared" si="15"/>
        <v>大小元村</v>
      </c>
    </row>
    <row r="484" spans="1:31" ht="84">
      <c r="A484" s="19">
        <v>480</v>
      </c>
      <c r="B484" s="19">
        <v>2024</v>
      </c>
      <c r="C484" s="19" t="s">
        <v>1603</v>
      </c>
      <c r="D484" s="19" t="s">
        <v>40</v>
      </c>
      <c r="E484" s="21" t="s">
        <v>41</v>
      </c>
      <c r="F484" s="19" t="s">
        <v>42</v>
      </c>
      <c r="G484" s="19" t="s">
        <v>158</v>
      </c>
      <c r="H484" s="19" t="s">
        <v>1597</v>
      </c>
      <c r="I484" s="19" t="s">
        <v>99</v>
      </c>
      <c r="J484" s="19" t="s">
        <v>1604</v>
      </c>
      <c r="K484" s="28" t="s">
        <v>139</v>
      </c>
      <c r="L484" s="27" t="s">
        <v>326</v>
      </c>
      <c r="M484" s="19" t="s">
        <v>128</v>
      </c>
      <c r="N484" s="19" t="s">
        <v>129</v>
      </c>
      <c r="O484" s="19" t="s">
        <v>194</v>
      </c>
      <c r="P484" s="19" t="s">
        <v>131</v>
      </c>
      <c r="Q484" s="32">
        <v>85</v>
      </c>
      <c r="R484" s="32">
        <v>85</v>
      </c>
      <c r="S484" s="32">
        <v>0</v>
      </c>
      <c r="T484" s="32">
        <v>0</v>
      </c>
      <c r="U484" s="19" t="s">
        <v>90</v>
      </c>
      <c r="V484" s="19" t="s">
        <v>1560</v>
      </c>
      <c r="W484" s="28" t="str">
        <f t="shared" si="14"/>
        <v>修建防洪堤0.6千米，河道清理0.6千米</v>
      </c>
      <c r="X484" s="71">
        <v>1</v>
      </c>
      <c r="Y484" s="28">
        <v>56</v>
      </c>
      <c r="Z484" s="28">
        <v>345</v>
      </c>
      <c r="AA484" s="28">
        <v>52</v>
      </c>
      <c r="AB484" s="42">
        <v>0.96</v>
      </c>
      <c r="AC484" s="19" t="s">
        <v>207</v>
      </c>
      <c r="AD484" s="19" t="s">
        <v>161</v>
      </c>
      <c r="AE484" s="19" t="str">
        <f t="shared" si="15"/>
        <v>大小元村</v>
      </c>
    </row>
    <row r="485" spans="1:31" ht="84">
      <c r="A485" s="19">
        <v>481</v>
      </c>
      <c r="B485" s="19">
        <v>2024</v>
      </c>
      <c r="C485" s="19" t="s">
        <v>1605</v>
      </c>
      <c r="D485" s="19" t="s">
        <v>40</v>
      </c>
      <c r="E485" s="21" t="s">
        <v>41</v>
      </c>
      <c r="F485" s="19" t="s">
        <v>42</v>
      </c>
      <c r="G485" s="19" t="s">
        <v>158</v>
      </c>
      <c r="H485" s="19" t="s">
        <v>1597</v>
      </c>
      <c r="I485" s="19" t="s">
        <v>99</v>
      </c>
      <c r="J485" s="19" t="s">
        <v>1606</v>
      </c>
      <c r="K485" s="28" t="s">
        <v>139</v>
      </c>
      <c r="L485" s="19">
        <v>200</v>
      </c>
      <c r="M485" s="19" t="s">
        <v>128</v>
      </c>
      <c r="N485" s="19" t="s">
        <v>129</v>
      </c>
      <c r="O485" s="49" t="s">
        <v>218</v>
      </c>
      <c r="P485" s="19" t="s">
        <v>69</v>
      </c>
      <c r="Q485" s="32">
        <v>25</v>
      </c>
      <c r="R485" s="32">
        <v>25</v>
      </c>
      <c r="S485" s="32">
        <v>0</v>
      </c>
      <c r="T485" s="32">
        <v>0</v>
      </c>
      <c r="U485" s="19" t="s">
        <v>90</v>
      </c>
      <c r="V485" s="19" t="s">
        <v>1560</v>
      </c>
      <c r="W485" s="28" t="str">
        <f t="shared" si="14"/>
        <v>修建水陂5座，水渠200米</v>
      </c>
      <c r="X485" s="71">
        <v>1</v>
      </c>
      <c r="Y485" s="28">
        <v>45</v>
      </c>
      <c r="Z485" s="28">
        <v>256</v>
      </c>
      <c r="AA485" s="28">
        <v>42</v>
      </c>
      <c r="AB485" s="42">
        <v>0.96</v>
      </c>
      <c r="AC485" s="19" t="s">
        <v>207</v>
      </c>
      <c r="AD485" s="19" t="s">
        <v>161</v>
      </c>
      <c r="AE485" s="19" t="str">
        <f t="shared" si="15"/>
        <v>大小元村</v>
      </c>
    </row>
    <row r="486" spans="1:31" ht="84">
      <c r="A486" s="19">
        <v>482</v>
      </c>
      <c r="B486" s="19">
        <v>2024</v>
      </c>
      <c r="C486" s="19" t="s">
        <v>1607</v>
      </c>
      <c r="D486" s="19" t="s">
        <v>40</v>
      </c>
      <c r="E486" s="21" t="s">
        <v>41</v>
      </c>
      <c r="F486" s="19" t="s">
        <v>42</v>
      </c>
      <c r="G486" s="19" t="s">
        <v>158</v>
      </c>
      <c r="H486" s="19" t="s">
        <v>1597</v>
      </c>
      <c r="I486" s="19" t="s">
        <v>99</v>
      </c>
      <c r="J486" s="19" t="s">
        <v>1608</v>
      </c>
      <c r="K486" s="28" t="s">
        <v>139</v>
      </c>
      <c r="L486" s="27" t="s">
        <v>326</v>
      </c>
      <c r="M486" s="19" t="s">
        <v>128</v>
      </c>
      <c r="N486" s="19" t="s">
        <v>129</v>
      </c>
      <c r="O486" s="19" t="s">
        <v>130</v>
      </c>
      <c r="P486" s="19" t="s">
        <v>69</v>
      </c>
      <c r="Q486" s="32">
        <v>38</v>
      </c>
      <c r="R486" s="32">
        <v>38</v>
      </c>
      <c r="S486" s="32">
        <v>0</v>
      </c>
      <c r="T486" s="32">
        <v>0</v>
      </c>
      <c r="U486" s="19" t="s">
        <v>90</v>
      </c>
      <c r="V486" s="19" t="s">
        <v>1560</v>
      </c>
      <c r="W486" s="28" t="str">
        <f t="shared" si="14"/>
        <v>新开及硬化道路0.6千米，宽3.5米</v>
      </c>
      <c r="X486" s="71">
        <v>1</v>
      </c>
      <c r="Y486" s="28">
        <v>34</v>
      </c>
      <c r="Z486" s="28">
        <v>125</v>
      </c>
      <c r="AA486" s="28">
        <v>22</v>
      </c>
      <c r="AB486" s="42">
        <v>0.96</v>
      </c>
      <c r="AC486" s="28" t="s">
        <v>190</v>
      </c>
      <c r="AD486" s="19" t="s">
        <v>161</v>
      </c>
      <c r="AE486" s="19" t="str">
        <f t="shared" si="15"/>
        <v>大小元村</v>
      </c>
    </row>
    <row r="487" spans="1:31" ht="84">
      <c r="A487" s="19">
        <v>483</v>
      </c>
      <c r="B487" s="19">
        <v>2024</v>
      </c>
      <c r="C487" s="19" t="s">
        <v>1609</v>
      </c>
      <c r="D487" s="19" t="s">
        <v>40</v>
      </c>
      <c r="E487" s="21" t="s">
        <v>41</v>
      </c>
      <c r="F487" s="19" t="s">
        <v>42</v>
      </c>
      <c r="G487" s="19" t="s">
        <v>158</v>
      </c>
      <c r="H487" s="19" t="s">
        <v>1597</v>
      </c>
      <c r="I487" s="19" t="s">
        <v>99</v>
      </c>
      <c r="J487" s="19" t="s">
        <v>1610</v>
      </c>
      <c r="K487" s="28" t="s">
        <v>139</v>
      </c>
      <c r="L487" s="27" t="s">
        <v>239</v>
      </c>
      <c r="M487" s="19" t="s">
        <v>128</v>
      </c>
      <c r="N487" s="19" t="s">
        <v>129</v>
      </c>
      <c r="O487" s="19" t="s">
        <v>130</v>
      </c>
      <c r="P487" s="19" t="s">
        <v>69</v>
      </c>
      <c r="Q487" s="32">
        <v>84</v>
      </c>
      <c r="R487" s="32">
        <v>84</v>
      </c>
      <c r="S487" s="32">
        <v>0</v>
      </c>
      <c r="T487" s="32">
        <v>0</v>
      </c>
      <c r="U487" s="19" t="s">
        <v>90</v>
      </c>
      <c r="V487" s="19" t="s">
        <v>1560</v>
      </c>
      <c r="W487" s="28" t="str">
        <f t="shared" si="14"/>
        <v>硬化路面长1.2千米，宽3.5米</v>
      </c>
      <c r="X487" s="71">
        <v>1</v>
      </c>
      <c r="Y487" s="28">
        <v>64</v>
      </c>
      <c r="Z487" s="28">
        <v>294</v>
      </c>
      <c r="AA487" s="28">
        <v>23</v>
      </c>
      <c r="AB487" s="42">
        <v>0.96</v>
      </c>
      <c r="AC487" s="28" t="s">
        <v>190</v>
      </c>
      <c r="AD487" s="19" t="s">
        <v>161</v>
      </c>
      <c r="AE487" s="19" t="str">
        <f t="shared" si="15"/>
        <v>大小元村</v>
      </c>
    </row>
    <row r="488" spans="1:31" ht="84">
      <c r="A488" s="19">
        <v>484</v>
      </c>
      <c r="B488" s="19">
        <v>2024</v>
      </c>
      <c r="C488" s="19" t="s">
        <v>1611</v>
      </c>
      <c r="D488" s="19" t="s">
        <v>598</v>
      </c>
      <c r="E488" s="21" t="s">
        <v>41</v>
      </c>
      <c r="F488" s="19" t="s">
        <v>42</v>
      </c>
      <c r="G488" s="19" t="s">
        <v>158</v>
      </c>
      <c r="H488" s="19" t="s">
        <v>1612</v>
      </c>
      <c r="I488" s="28" t="s">
        <v>212</v>
      </c>
      <c r="J488" s="19" t="s">
        <v>1613</v>
      </c>
      <c r="K488" s="28" t="s">
        <v>139</v>
      </c>
      <c r="L488" s="27" t="s">
        <v>239</v>
      </c>
      <c r="M488" s="19" t="s">
        <v>128</v>
      </c>
      <c r="N488" s="19" t="s">
        <v>129</v>
      </c>
      <c r="O488" s="19" t="s">
        <v>130</v>
      </c>
      <c r="P488" s="19" t="s">
        <v>69</v>
      </c>
      <c r="Q488" s="37">
        <v>48</v>
      </c>
      <c r="R488" s="37">
        <v>48</v>
      </c>
      <c r="S488" s="32">
        <v>0</v>
      </c>
      <c r="T488" s="32">
        <v>0</v>
      </c>
      <c r="U488" s="28" t="s">
        <v>90</v>
      </c>
      <c r="V488" s="19" t="s">
        <v>1560</v>
      </c>
      <c r="W488" s="28" t="str">
        <f t="shared" si="14"/>
        <v>维修道路长1500米，宽3.5米</v>
      </c>
      <c r="X488" s="19">
        <v>1</v>
      </c>
      <c r="Y488" s="19">
        <v>38</v>
      </c>
      <c r="Z488" s="19">
        <v>264</v>
      </c>
      <c r="AA488" s="19">
        <v>23</v>
      </c>
      <c r="AB488" s="42">
        <v>0.96</v>
      </c>
      <c r="AC488" s="28" t="s">
        <v>190</v>
      </c>
      <c r="AD488" s="19" t="s">
        <v>161</v>
      </c>
      <c r="AE488" s="19" t="str">
        <f t="shared" si="15"/>
        <v>新田村</v>
      </c>
    </row>
    <row r="489" spans="1:31" ht="84">
      <c r="A489" s="19">
        <v>485</v>
      </c>
      <c r="B489" s="19">
        <v>2024</v>
      </c>
      <c r="C489" s="19" t="s">
        <v>1614</v>
      </c>
      <c r="D489" s="26" t="s">
        <v>40</v>
      </c>
      <c r="E489" s="21" t="s">
        <v>41</v>
      </c>
      <c r="F489" s="19" t="s">
        <v>42</v>
      </c>
      <c r="G489" s="19" t="s">
        <v>158</v>
      </c>
      <c r="H489" s="19" t="s">
        <v>1612</v>
      </c>
      <c r="I489" s="28" t="s">
        <v>212</v>
      </c>
      <c r="J489" s="19" t="s">
        <v>1615</v>
      </c>
      <c r="K489" s="28" t="s">
        <v>127</v>
      </c>
      <c r="L489" s="19">
        <v>1600</v>
      </c>
      <c r="M489" s="19" t="s">
        <v>128</v>
      </c>
      <c r="N489" s="19" t="s">
        <v>200</v>
      </c>
      <c r="O489" s="19" t="s">
        <v>201</v>
      </c>
      <c r="P489" s="19" t="s">
        <v>69</v>
      </c>
      <c r="Q489" s="32">
        <v>48</v>
      </c>
      <c r="R489" s="32">
        <v>0</v>
      </c>
      <c r="S489" s="32">
        <v>48</v>
      </c>
      <c r="T489" s="32">
        <v>0</v>
      </c>
      <c r="U489" s="28" t="s">
        <v>90</v>
      </c>
      <c r="V489" s="19" t="s">
        <v>1560</v>
      </c>
      <c r="W489" s="28" t="str">
        <f t="shared" si="14"/>
        <v>土地平整，入户路硬化600平，人居环境整治等</v>
      </c>
      <c r="X489" s="71">
        <v>1</v>
      </c>
      <c r="Y489" s="28">
        <v>31</v>
      </c>
      <c r="Z489" s="28">
        <v>112</v>
      </c>
      <c r="AA489" s="28">
        <v>10</v>
      </c>
      <c r="AB489" s="42">
        <v>0.96</v>
      </c>
      <c r="AC489" s="19" t="s">
        <v>53</v>
      </c>
      <c r="AD489" s="19" t="s">
        <v>161</v>
      </c>
      <c r="AE489" s="19" t="str">
        <f t="shared" si="15"/>
        <v>新田村</v>
      </c>
    </row>
    <row r="490" spans="1:31" ht="48">
      <c r="A490" s="19">
        <v>486</v>
      </c>
      <c r="B490" s="19">
        <v>2024</v>
      </c>
      <c r="C490" s="19" t="s">
        <v>1616</v>
      </c>
      <c r="D490" s="26" t="s">
        <v>598</v>
      </c>
      <c r="E490" s="21" t="s">
        <v>41</v>
      </c>
      <c r="F490" s="19" t="s">
        <v>42</v>
      </c>
      <c r="G490" s="19" t="s">
        <v>158</v>
      </c>
      <c r="H490" s="19" t="s">
        <v>1612</v>
      </c>
      <c r="I490" s="28" t="s">
        <v>212</v>
      </c>
      <c r="J490" s="19" t="s">
        <v>1617</v>
      </c>
      <c r="K490" s="19" t="s">
        <v>87</v>
      </c>
      <c r="L490" s="26">
        <v>103</v>
      </c>
      <c r="M490" s="19" t="s">
        <v>48</v>
      </c>
      <c r="N490" s="49" t="s">
        <v>1552</v>
      </c>
      <c r="O490" s="49" t="s">
        <v>1553</v>
      </c>
      <c r="P490" s="19" t="s">
        <v>51</v>
      </c>
      <c r="Q490" s="32">
        <v>48</v>
      </c>
      <c r="R490" s="32">
        <v>48</v>
      </c>
      <c r="S490" s="32">
        <v>0</v>
      </c>
      <c r="T490" s="32">
        <v>0</v>
      </c>
      <c r="U490" s="28" t="s">
        <v>90</v>
      </c>
      <c r="V490" s="28" t="s">
        <v>1554</v>
      </c>
      <c r="W490" s="28" t="str">
        <f t="shared" si="14"/>
        <v>103亩蔬菜大棚维修，沟渠等基础设施维修</v>
      </c>
      <c r="X490" s="28">
        <v>1</v>
      </c>
      <c r="Y490" s="19">
        <v>54</v>
      </c>
      <c r="Z490" s="19">
        <v>231</v>
      </c>
      <c r="AA490" s="19">
        <v>29</v>
      </c>
      <c r="AB490" s="42">
        <v>0.96</v>
      </c>
      <c r="AC490" s="28" t="s">
        <v>53</v>
      </c>
      <c r="AD490" s="19" t="s">
        <v>161</v>
      </c>
      <c r="AE490" s="19" t="str">
        <f t="shared" si="15"/>
        <v>新田村</v>
      </c>
    </row>
    <row r="491" spans="1:31" ht="36">
      <c r="A491" s="19">
        <v>487</v>
      </c>
      <c r="B491" s="19">
        <v>2024</v>
      </c>
      <c r="C491" s="19" t="s">
        <v>1618</v>
      </c>
      <c r="D491" s="19" t="s">
        <v>224</v>
      </c>
      <c r="E491" s="21" t="s">
        <v>41</v>
      </c>
      <c r="F491" s="19" t="s">
        <v>42</v>
      </c>
      <c r="G491" s="19" t="s">
        <v>158</v>
      </c>
      <c r="H491" s="19" t="s">
        <v>1619</v>
      </c>
      <c r="I491" s="19" t="s">
        <v>1586</v>
      </c>
      <c r="J491" s="19" t="s">
        <v>1620</v>
      </c>
      <c r="K491" s="28" t="s">
        <v>139</v>
      </c>
      <c r="L491" s="19">
        <v>1500</v>
      </c>
      <c r="M491" s="19" t="s">
        <v>128</v>
      </c>
      <c r="N491" s="19" t="s">
        <v>129</v>
      </c>
      <c r="O491" s="19" t="s">
        <v>215</v>
      </c>
      <c r="P491" s="19" t="s">
        <v>51</v>
      </c>
      <c r="Q491" s="32">
        <v>48</v>
      </c>
      <c r="R491" s="32">
        <v>48</v>
      </c>
      <c r="S491" s="32">
        <v>0</v>
      </c>
      <c r="T491" s="32">
        <v>0</v>
      </c>
      <c r="U491" s="19" t="s">
        <v>90</v>
      </c>
      <c r="V491" s="19" t="s">
        <v>1621</v>
      </c>
      <c r="W491" s="28" t="str">
        <f t="shared" si="14"/>
        <v>脐橙基地基础设施建设，修建道路1.5千米</v>
      </c>
      <c r="X491" s="71">
        <v>1</v>
      </c>
      <c r="Y491" s="28">
        <v>55</v>
      </c>
      <c r="Z491" s="28">
        <v>235</v>
      </c>
      <c r="AA491" s="28">
        <v>22</v>
      </c>
      <c r="AB491" s="42">
        <v>0.96</v>
      </c>
      <c r="AC491" s="19" t="s">
        <v>53</v>
      </c>
      <c r="AD491" s="19" t="s">
        <v>161</v>
      </c>
      <c r="AE491" s="19" t="str">
        <f t="shared" si="15"/>
        <v>水村村</v>
      </c>
    </row>
    <row r="492" spans="1:31" ht="48">
      <c r="A492" s="19">
        <v>488</v>
      </c>
      <c r="B492" s="19">
        <v>2024</v>
      </c>
      <c r="C492" s="19" t="s">
        <v>1622</v>
      </c>
      <c r="D492" s="19" t="s">
        <v>598</v>
      </c>
      <c r="E492" s="21" t="s">
        <v>41</v>
      </c>
      <c r="F492" s="19" t="s">
        <v>42</v>
      </c>
      <c r="G492" s="19" t="s">
        <v>158</v>
      </c>
      <c r="H492" s="19" t="s">
        <v>1619</v>
      </c>
      <c r="I492" s="19" t="s">
        <v>1586</v>
      </c>
      <c r="J492" s="19" t="s">
        <v>1623</v>
      </c>
      <c r="K492" s="19" t="s">
        <v>87</v>
      </c>
      <c r="L492" s="19">
        <v>48</v>
      </c>
      <c r="M492" s="19" t="s">
        <v>48</v>
      </c>
      <c r="N492" s="49" t="s">
        <v>1552</v>
      </c>
      <c r="O492" s="49" t="s">
        <v>1553</v>
      </c>
      <c r="P492" s="19" t="s">
        <v>51</v>
      </c>
      <c r="Q492" s="32">
        <v>20</v>
      </c>
      <c r="R492" s="32">
        <v>20</v>
      </c>
      <c r="S492" s="32">
        <v>0</v>
      </c>
      <c r="T492" s="32">
        <v>0</v>
      </c>
      <c r="U492" s="28" t="s">
        <v>90</v>
      </c>
      <c r="V492" s="28" t="s">
        <v>1554</v>
      </c>
      <c r="W492" s="28" t="str">
        <f t="shared" si="14"/>
        <v>48亩蔬菜大棚维修，沟渠等基础设施维修</v>
      </c>
      <c r="X492" s="28">
        <v>1</v>
      </c>
      <c r="Y492" s="19">
        <v>49</v>
      </c>
      <c r="Z492" s="19">
        <v>164</v>
      </c>
      <c r="AA492" s="19">
        <v>14</v>
      </c>
      <c r="AB492" s="42">
        <v>0.96</v>
      </c>
      <c r="AC492" s="28" t="s">
        <v>53</v>
      </c>
      <c r="AD492" s="19" t="s">
        <v>161</v>
      </c>
      <c r="AE492" s="19" t="str">
        <f t="shared" si="15"/>
        <v>水村村</v>
      </c>
    </row>
    <row r="493" spans="1:31" ht="48">
      <c r="A493" s="19">
        <v>489</v>
      </c>
      <c r="B493" s="19">
        <v>2024</v>
      </c>
      <c r="C493" s="19" t="s">
        <v>1624</v>
      </c>
      <c r="D493" s="19" t="s">
        <v>598</v>
      </c>
      <c r="E493" s="21" t="s">
        <v>41</v>
      </c>
      <c r="F493" s="19" t="s">
        <v>42</v>
      </c>
      <c r="G493" s="19" t="s">
        <v>158</v>
      </c>
      <c r="H493" s="19" t="s">
        <v>1619</v>
      </c>
      <c r="I493" s="19" t="s">
        <v>1586</v>
      </c>
      <c r="J493" s="28" t="s">
        <v>1625</v>
      </c>
      <c r="K493" s="28" t="s">
        <v>87</v>
      </c>
      <c r="L493" s="19">
        <v>52</v>
      </c>
      <c r="M493" s="19" t="s">
        <v>48</v>
      </c>
      <c r="N493" s="49" t="s">
        <v>1552</v>
      </c>
      <c r="O493" s="49" t="s">
        <v>1553</v>
      </c>
      <c r="P493" s="19" t="s">
        <v>51</v>
      </c>
      <c r="Q493" s="32">
        <v>35</v>
      </c>
      <c r="R493" s="32">
        <v>35</v>
      </c>
      <c r="S493" s="32">
        <v>0</v>
      </c>
      <c r="T493" s="32">
        <v>0</v>
      </c>
      <c r="U493" s="28" t="s">
        <v>90</v>
      </c>
      <c r="V493" s="28" t="s">
        <v>1554</v>
      </c>
      <c r="W493" s="28" t="str">
        <f t="shared" si="14"/>
        <v>52亩蔬菜大棚更新薄膜、完善机耕道路和沟渠等基础设施</v>
      </c>
      <c r="X493" s="28">
        <v>1</v>
      </c>
      <c r="Y493" s="19">
        <v>34</v>
      </c>
      <c r="Z493" s="19">
        <v>117</v>
      </c>
      <c r="AA493" s="19">
        <v>13</v>
      </c>
      <c r="AB493" s="42">
        <v>0.96</v>
      </c>
      <c r="AC493" s="28" t="s">
        <v>53</v>
      </c>
      <c r="AD493" s="19" t="s">
        <v>161</v>
      </c>
      <c r="AE493" s="19" t="str">
        <f t="shared" si="15"/>
        <v>水村村</v>
      </c>
    </row>
    <row r="494" spans="1:31" ht="36">
      <c r="A494" s="19">
        <v>490</v>
      </c>
      <c r="B494" s="19">
        <v>2024</v>
      </c>
      <c r="C494" s="19" t="s">
        <v>1626</v>
      </c>
      <c r="D494" s="19" t="s">
        <v>598</v>
      </c>
      <c r="E494" s="21" t="s">
        <v>41</v>
      </c>
      <c r="F494" s="19" t="s">
        <v>42</v>
      </c>
      <c r="G494" s="19" t="s">
        <v>158</v>
      </c>
      <c r="H494" s="19" t="s">
        <v>1619</v>
      </c>
      <c r="I494" s="19" t="s">
        <v>1586</v>
      </c>
      <c r="J494" s="19" t="s">
        <v>1627</v>
      </c>
      <c r="K494" s="19" t="s">
        <v>206</v>
      </c>
      <c r="L494" s="19">
        <v>2</v>
      </c>
      <c r="M494" s="19" t="s">
        <v>128</v>
      </c>
      <c r="N494" s="49" t="s">
        <v>129</v>
      </c>
      <c r="O494" s="19" t="s">
        <v>218</v>
      </c>
      <c r="P494" s="19" t="s">
        <v>131</v>
      </c>
      <c r="Q494" s="32">
        <v>30</v>
      </c>
      <c r="R494" s="32">
        <v>30</v>
      </c>
      <c r="S494" s="32">
        <v>0</v>
      </c>
      <c r="T494" s="32">
        <v>0</v>
      </c>
      <c r="U494" s="28" t="s">
        <v>90</v>
      </c>
      <c r="V494" s="19" t="s">
        <v>1628</v>
      </c>
      <c r="W494" s="28" t="str">
        <f t="shared" si="14"/>
        <v>维修山塘2座</v>
      </c>
      <c r="X494" s="19">
        <v>1</v>
      </c>
      <c r="Y494" s="19">
        <v>70</v>
      </c>
      <c r="Z494" s="19">
        <v>260</v>
      </c>
      <c r="AA494" s="19">
        <v>26</v>
      </c>
      <c r="AB494" s="42">
        <v>0.96</v>
      </c>
      <c r="AC494" s="19" t="s">
        <v>207</v>
      </c>
      <c r="AD494" s="19" t="s">
        <v>161</v>
      </c>
      <c r="AE494" s="19" t="str">
        <f t="shared" si="15"/>
        <v>水村村</v>
      </c>
    </row>
    <row r="495" spans="1:31" ht="69.75" customHeight="1">
      <c r="A495" s="19">
        <v>491</v>
      </c>
      <c r="B495" s="19">
        <v>2024</v>
      </c>
      <c r="C495" s="19" t="s">
        <v>1629</v>
      </c>
      <c r="D495" s="19" t="s">
        <v>598</v>
      </c>
      <c r="E495" s="21" t="s">
        <v>41</v>
      </c>
      <c r="F495" s="19" t="s">
        <v>42</v>
      </c>
      <c r="G495" s="19" t="s">
        <v>158</v>
      </c>
      <c r="H495" s="19" t="s">
        <v>1619</v>
      </c>
      <c r="I495" s="19" t="s">
        <v>1586</v>
      </c>
      <c r="J495" s="26" t="s">
        <v>1630</v>
      </c>
      <c r="K495" s="28" t="s">
        <v>139</v>
      </c>
      <c r="L495" s="26">
        <v>1000</v>
      </c>
      <c r="M495" s="19" t="s">
        <v>128</v>
      </c>
      <c r="N495" s="19" t="s">
        <v>129</v>
      </c>
      <c r="O495" s="19" t="s">
        <v>130</v>
      </c>
      <c r="P495" s="19" t="s">
        <v>69</v>
      </c>
      <c r="Q495" s="32">
        <v>48</v>
      </c>
      <c r="R495" s="32">
        <v>48</v>
      </c>
      <c r="S495" s="32">
        <v>0</v>
      </c>
      <c r="T495" s="32">
        <v>0</v>
      </c>
      <c r="U495" s="19" t="s">
        <v>90</v>
      </c>
      <c r="V495" s="19" t="s">
        <v>1560</v>
      </c>
      <c r="W495" s="28" t="str">
        <f t="shared" si="14"/>
        <v>道路维修1000米</v>
      </c>
      <c r="X495" s="71">
        <v>1</v>
      </c>
      <c r="Y495" s="28">
        <v>58</v>
      </c>
      <c r="Z495" s="28">
        <v>171</v>
      </c>
      <c r="AA495" s="28">
        <v>24</v>
      </c>
      <c r="AB495" s="42">
        <v>0.96</v>
      </c>
      <c r="AC495" s="28" t="s">
        <v>190</v>
      </c>
      <c r="AD495" s="19" t="s">
        <v>161</v>
      </c>
      <c r="AE495" s="19" t="str">
        <f t="shared" si="15"/>
        <v>水村村</v>
      </c>
    </row>
    <row r="496" spans="1:31" ht="48">
      <c r="A496" s="19">
        <v>492</v>
      </c>
      <c r="B496" s="19">
        <v>2024</v>
      </c>
      <c r="C496" s="19" t="s">
        <v>1631</v>
      </c>
      <c r="D496" s="19" t="s">
        <v>598</v>
      </c>
      <c r="E496" s="21" t="s">
        <v>41</v>
      </c>
      <c r="F496" s="19" t="s">
        <v>42</v>
      </c>
      <c r="G496" s="19" t="s">
        <v>158</v>
      </c>
      <c r="H496" s="19" t="s">
        <v>1632</v>
      </c>
      <c r="I496" s="19" t="s">
        <v>99</v>
      </c>
      <c r="J496" s="19" t="s">
        <v>1633</v>
      </c>
      <c r="K496" s="28" t="s">
        <v>87</v>
      </c>
      <c r="L496" s="19">
        <v>78</v>
      </c>
      <c r="M496" s="19" t="s">
        <v>48</v>
      </c>
      <c r="N496" s="49" t="s">
        <v>1552</v>
      </c>
      <c r="O496" s="49" t="s">
        <v>1553</v>
      </c>
      <c r="P496" s="19" t="s">
        <v>51</v>
      </c>
      <c r="Q496" s="32">
        <v>50</v>
      </c>
      <c r="R496" s="32">
        <v>50</v>
      </c>
      <c r="S496" s="32">
        <v>0</v>
      </c>
      <c r="T496" s="32">
        <v>0</v>
      </c>
      <c r="U496" s="28" t="s">
        <v>90</v>
      </c>
      <c r="V496" s="28" t="s">
        <v>1554</v>
      </c>
      <c r="W496" s="28" t="str">
        <f t="shared" si="14"/>
        <v>蔬菜大棚维修，沟渠等基础设施维修</v>
      </c>
      <c r="X496" s="28">
        <v>1</v>
      </c>
      <c r="Y496" s="19">
        <v>49</v>
      </c>
      <c r="Z496" s="19">
        <v>164</v>
      </c>
      <c r="AA496" s="19">
        <v>14</v>
      </c>
      <c r="AB496" s="42">
        <v>0.96</v>
      </c>
      <c r="AC496" s="28" t="s">
        <v>53</v>
      </c>
      <c r="AD496" s="19" t="s">
        <v>161</v>
      </c>
      <c r="AE496" s="19" t="str">
        <f t="shared" si="15"/>
        <v>塘角村 </v>
      </c>
    </row>
    <row r="497" spans="1:31" ht="48">
      <c r="A497" s="19">
        <v>493</v>
      </c>
      <c r="B497" s="19">
        <v>2024</v>
      </c>
      <c r="C497" s="19" t="s">
        <v>1631</v>
      </c>
      <c r="D497" s="19" t="s">
        <v>598</v>
      </c>
      <c r="E497" s="21" t="s">
        <v>41</v>
      </c>
      <c r="F497" s="19" t="s">
        <v>42</v>
      </c>
      <c r="G497" s="19" t="s">
        <v>158</v>
      </c>
      <c r="H497" s="19" t="s">
        <v>1632</v>
      </c>
      <c r="I497" s="19" t="s">
        <v>99</v>
      </c>
      <c r="J497" s="19" t="s">
        <v>1633</v>
      </c>
      <c r="K497" s="28" t="s">
        <v>87</v>
      </c>
      <c r="L497" s="19">
        <v>43</v>
      </c>
      <c r="M497" s="19" t="s">
        <v>48</v>
      </c>
      <c r="N497" s="49" t="s">
        <v>1552</v>
      </c>
      <c r="O497" s="49" t="s">
        <v>1553</v>
      </c>
      <c r="P497" s="19" t="s">
        <v>51</v>
      </c>
      <c r="Q497" s="32">
        <v>20</v>
      </c>
      <c r="R497" s="32">
        <v>20</v>
      </c>
      <c r="S497" s="32">
        <v>0</v>
      </c>
      <c r="T497" s="32">
        <v>0</v>
      </c>
      <c r="U497" s="28" t="s">
        <v>90</v>
      </c>
      <c r="V497" s="28" t="s">
        <v>1554</v>
      </c>
      <c r="W497" s="28" t="str">
        <f t="shared" si="14"/>
        <v>蔬菜大棚维修，沟渠等基础设施维修</v>
      </c>
      <c r="X497" s="28">
        <v>1</v>
      </c>
      <c r="Y497" s="19">
        <v>26</v>
      </c>
      <c r="Z497" s="19">
        <v>78</v>
      </c>
      <c r="AA497" s="19">
        <v>7</v>
      </c>
      <c r="AB497" s="42">
        <v>0.96</v>
      </c>
      <c r="AC497" s="28" t="s">
        <v>53</v>
      </c>
      <c r="AD497" s="19" t="s">
        <v>161</v>
      </c>
      <c r="AE497" s="19" t="str">
        <f t="shared" si="15"/>
        <v>塘角村 </v>
      </c>
    </row>
    <row r="498" spans="1:31" ht="84">
      <c r="A498" s="19">
        <v>494</v>
      </c>
      <c r="B498" s="19">
        <v>2024</v>
      </c>
      <c r="C498" s="19" t="s">
        <v>1634</v>
      </c>
      <c r="D498" s="26" t="s">
        <v>40</v>
      </c>
      <c r="E498" s="21" t="s">
        <v>41</v>
      </c>
      <c r="F498" s="19" t="s">
        <v>42</v>
      </c>
      <c r="G498" s="19" t="s">
        <v>158</v>
      </c>
      <c r="H498" s="19" t="s">
        <v>1632</v>
      </c>
      <c r="I498" s="19" t="s">
        <v>99</v>
      </c>
      <c r="J498" s="19" t="s">
        <v>1635</v>
      </c>
      <c r="K498" s="26" t="s">
        <v>127</v>
      </c>
      <c r="L498" s="26">
        <v>500</v>
      </c>
      <c r="M498" s="19" t="s">
        <v>128</v>
      </c>
      <c r="N498" s="19" t="s">
        <v>200</v>
      </c>
      <c r="O498" s="19" t="s">
        <v>201</v>
      </c>
      <c r="P498" s="19" t="s">
        <v>69</v>
      </c>
      <c r="Q498" s="32">
        <v>30</v>
      </c>
      <c r="R498" s="32">
        <v>0</v>
      </c>
      <c r="S498" s="32">
        <v>0</v>
      </c>
      <c r="T498" s="32">
        <v>30</v>
      </c>
      <c r="U498" s="28" t="s">
        <v>90</v>
      </c>
      <c r="V498" s="19" t="s">
        <v>1560</v>
      </c>
      <c r="W498" s="28" t="str">
        <f t="shared" si="14"/>
        <v>新农村建设点建设（虎形组、巩桥组、桃源组）500平方米</v>
      </c>
      <c r="X498" s="71">
        <v>1</v>
      </c>
      <c r="Y498" s="28">
        <v>31</v>
      </c>
      <c r="Z498" s="28">
        <v>112</v>
      </c>
      <c r="AA498" s="28">
        <v>10</v>
      </c>
      <c r="AB498" s="42">
        <v>0.96</v>
      </c>
      <c r="AC498" s="19" t="s">
        <v>53</v>
      </c>
      <c r="AD498" s="19" t="s">
        <v>161</v>
      </c>
      <c r="AE498" s="19" t="str">
        <f t="shared" si="15"/>
        <v>塘角村 </v>
      </c>
    </row>
    <row r="499" spans="1:31" ht="48">
      <c r="A499" s="19">
        <v>495</v>
      </c>
      <c r="B499" s="19">
        <v>2024</v>
      </c>
      <c r="C499" s="19" t="s">
        <v>1636</v>
      </c>
      <c r="D499" s="26" t="s">
        <v>40</v>
      </c>
      <c r="E499" s="21" t="s">
        <v>41</v>
      </c>
      <c r="F499" s="19" t="s">
        <v>42</v>
      </c>
      <c r="G499" s="19" t="s">
        <v>158</v>
      </c>
      <c r="H499" s="26" t="s">
        <v>1637</v>
      </c>
      <c r="I499" s="19" t="s">
        <v>99</v>
      </c>
      <c r="J499" s="19" t="s">
        <v>1638</v>
      </c>
      <c r="K499" s="28" t="s">
        <v>139</v>
      </c>
      <c r="L499" s="26">
        <v>1500</v>
      </c>
      <c r="M499" s="19" t="s">
        <v>48</v>
      </c>
      <c r="N499" s="49" t="s">
        <v>150</v>
      </c>
      <c r="O499" s="19" t="s">
        <v>246</v>
      </c>
      <c r="P499" s="19" t="s">
        <v>131</v>
      </c>
      <c r="Q499" s="32">
        <v>40</v>
      </c>
      <c r="R499" s="32">
        <v>40</v>
      </c>
      <c r="S499" s="32">
        <v>0</v>
      </c>
      <c r="T499" s="32">
        <v>0</v>
      </c>
      <c r="U499" s="28" t="s">
        <v>90</v>
      </c>
      <c r="V499" s="19" t="s">
        <v>1628</v>
      </c>
      <c r="W499" s="28" t="str">
        <f t="shared" si="14"/>
        <v>河道修建1.5公里，新建水渠8.03公里，机耕道1.5公里，水陂3座</v>
      </c>
      <c r="X499" s="19">
        <v>1</v>
      </c>
      <c r="Y499" s="19">
        <v>70</v>
      </c>
      <c r="Z499" s="19">
        <v>260</v>
      </c>
      <c r="AA499" s="19">
        <v>26</v>
      </c>
      <c r="AB499" s="42">
        <v>0.96</v>
      </c>
      <c r="AC499" s="19" t="s">
        <v>53</v>
      </c>
      <c r="AD499" s="19" t="s">
        <v>161</v>
      </c>
      <c r="AE499" s="19" t="str">
        <f t="shared" si="15"/>
        <v>油石村</v>
      </c>
    </row>
    <row r="500" spans="1:31" ht="84">
      <c r="A500" s="19">
        <v>496</v>
      </c>
      <c r="B500" s="19">
        <v>2024</v>
      </c>
      <c r="C500" s="19" t="s">
        <v>1639</v>
      </c>
      <c r="D500" s="26" t="s">
        <v>40</v>
      </c>
      <c r="E500" s="21" t="s">
        <v>41</v>
      </c>
      <c r="F500" s="19" t="s">
        <v>42</v>
      </c>
      <c r="G500" s="19" t="s">
        <v>158</v>
      </c>
      <c r="H500" s="26" t="s">
        <v>1637</v>
      </c>
      <c r="I500" s="19" t="s">
        <v>99</v>
      </c>
      <c r="J500" s="19" t="s">
        <v>1640</v>
      </c>
      <c r="K500" s="28" t="s">
        <v>127</v>
      </c>
      <c r="L500" s="19">
        <v>1600</v>
      </c>
      <c r="M500" s="19" t="s">
        <v>128</v>
      </c>
      <c r="N500" s="19" t="s">
        <v>200</v>
      </c>
      <c r="O500" s="19" t="s">
        <v>201</v>
      </c>
      <c r="P500" s="19" t="s">
        <v>69</v>
      </c>
      <c r="Q500" s="32">
        <v>50</v>
      </c>
      <c r="R500" s="32">
        <v>0</v>
      </c>
      <c r="S500" s="32">
        <v>0</v>
      </c>
      <c r="T500" s="32">
        <v>50</v>
      </c>
      <c r="U500" s="28" t="s">
        <v>90</v>
      </c>
      <c r="V500" s="19" t="s">
        <v>1560</v>
      </c>
      <c r="W500" s="28" t="str">
        <f t="shared" si="14"/>
        <v>土地平整，入户路硬化600平，公厕2座，人居环境整治等</v>
      </c>
      <c r="X500" s="71">
        <v>1</v>
      </c>
      <c r="Y500" s="28">
        <v>31</v>
      </c>
      <c r="Z500" s="28">
        <v>112</v>
      </c>
      <c r="AA500" s="28">
        <v>10</v>
      </c>
      <c r="AB500" s="42">
        <v>0.96</v>
      </c>
      <c r="AC500" s="19" t="s">
        <v>53</v>
      </c>
      <c r="AD500" s="19" t="s">
        <v>161</v>
      </c>
      <c r="AE500" s="19" t="str">
        <f t="shared" si="15"/>
        <v>油石村</v>
      </c>
    </row>
    <row r="501" spans="1:31" ht="84">
      <c r="A501" s="19">
        <v>497</v>
      </c>
      <c r="B501" s="19">
        <v>2024</v>
      </c>
      <c r="C501" s="19" t="s">
        <v>1641</v>
      </c>
      <c r="D501" s="26" t="s">
        <v>40</v>
      </c>
      <c r="E501" s="21" t="s">
        <v>41</v>
      </c>
      <c r="F501" s="19" t="s">
        <v>42</v>
      </c>
      <c r="G501" s="19" t="s">
        <v>158</v>
      </c>
      <c r="H501" s="26" t="s">
        <v>1637</v>
      </c>
      <c r="I501" s="19" t="s">
        <v>99</v>
      </c>
      <c r="J501" s="19" t="s">
        <v>1642</v>
      </c>
      <c r="K501" s="26" t="s">
        <v>127</v>
      </c>
      <c r="L501" s="26">
        <v>500</v>
      </c>
      <c r="M501" s="19" t="s">
        <v>128</v>
      </c>
      <c r="N501" s="19" t="s">
        <v>200</v>
      </c>
      <c r="O501" s="19" t="s">
        <v>201</v>
      </c>
      <c r="P501" s="19" t="s">
        <v>69</v>
      </c>
      <c r="Q501" s="32">
        <v>30</v>
      </c>
      <c r="R501" s="32">
        <v>0</v>
      </c>
      <c r="S501" s="32">
        <v>0</v>
      </c>
      <c r="T501" s="32">
        <v>30</v>
      </c>
      <c r="U501" s="28" t="s">
        <v>90</v>
      </c>
      <c r="V501" s="19" t="s">
        <v>1560</v>
      </c>
      <c r="W501" s="28" t="str">
        <f t="shared" si="14"/>
        <v>庭院整治36栋，土地平整，入户路硬化500平方米，人居环境整治等</v>
      </c>
      <c r="X501" s="71">
        <v>1</v>
      </c>
      <c r="Y501" s="28">
        <v>31</v>
      </c>
      <c r="Z501" s="28">
        <v>112</v>
      </c>
      <c r="AA501" s="28">
        <v>10</v>
      </c>
      <c r="AB501" s="42">
        <v>0.96</v>
      </c>
      <c r="AC501" s="19" t="s">
        <v>53</v>
      </c>
      <c r="AD501" s="19" t="s">
        <v>161</v>
      </c>
      <c r="AE501" s="19" t="str">
        <f t="shared" si="15"/>
        <v>油石村</v>
      </c>
    </row>
    <row r="502" spans="1:31" ht="84">
      <c r="A502" s="19">
        <v>498</v>
      </c>
      <c r="B502" s="19">
        <v>2024</v>
      </c>
      <c r="C502" s="19" t="s">
        <v>1643</v>
      </c>
      <c r="D502" s="26" t="s">
        <v>40</v>
      </c>
      <c r="E502" s="21" t="s">
        <v>41</v>
      </c>
      <c r="F502" s="19" t="s">
        <v>42</v>
      </c>
      <c r="G502" s="19" t="s">
        <v>158</v>
      </c>
      <c r="H502" s="26" t="s">
        <v>1637</v>
      </c>
      <c r="I502" s="19" t="s">
        <v>99</v>
      </c>
      <c r="J502" s="19" t="s">
        <v>1644</v>
      </c>
      <c r="K502" s="26" t="s">
        <v>127</v>
      </c>
      <c r="L502" s="26">
        <v>500</v>
      </c>
      <c r="M502" s="19" t="s">
        <v>128</v>
      </c>
      <c r="N502" s="19" t="s">
        <v>200</v>
      </c>
      <c r="O502" s="19" t="s">
        <v>201</v>
      </c>
      <c r="P502" s="19" t="s">
        <v>69</v>
      </c>
      <c r="Q502" s="32">
        <v>30</v>
      </c>
      <c r="R502" s="32">
        <v>0</v>
      </c>
      <c r="S502" s="32">
        <v>0</v>
      </c>
      <c r="T502" s="32">
        <v>30</v>
      </c>
      <c r="U502" s="28" t="s">
        <v>90</v>
      </c>
      <c r="V502" s="19" t="s">
        <v>1560</v>
      </c>
      <c r="W502" s="28" t="str">
        <f t="shared" si="14"/>
        <v>土地平整，余坪硬化500平，人居环境整治等</v>
      </c>
      <c r="X502" s="71">
        <v>1</v>
      </c>
      <c r="Y502" s="28">
        <v>31</v>
      </c>
      <c r="Z502" s="28">
        <v>112</v>
      </c>
      <c r="AA502" s="28">
        <v>10</v>
      </c>
      <c r="AB502" s="42">
        <v>0.96</v>
      </c>
      <c r="AC502" s="19" t="s">
        <v>53</v>
      </c>
      <c r="AD502" s="19" t="s">
        <v>161</v>
      </c>
      <c r="AE502" s="19" t="str">
        <f t="shared" si="15"/>
        <v>油石村</v>
      </c>
    </row>
    <row r="503" spans="1:31" ht="34.5" customHeight="1">
      <c r="A503" s="19" t="s">
        <v>1645</v>
      </c>
      <c r="B503" s="68"/>
      <c r="C503" s="69"/>
      <c r="D503" s="68"/>
      <c r="E503" s="68"/>
      <c r="F503" s="68"/>
      <c r="G503" s="68"/>
      <c r="H503" s="69"/>
      <c r="I503" s="68"/>
      <c r="J503" s="68"/>
      <c r="K503" s="68"/>
      <c r="L503" s="68"/>
      <c r="M503" s="68"/>
      <c r="N503" s="68"/>
      <c r="O503" s="68"/>
      <c r="P503" s="68"/>
      <c r="Q503" s="73">
        <f>SUM(Q5:Q502)</f>
        <v>28964.850000000002</v>
      </c>
      <c r="R503" s="73">
        <f>SUM(R5:R502)</f>
        <v>25805.850000000002</v>
      </c>
      <c r="S503" s="73">
        <f>SUM(S5:S502)</f>
        <v>348</v>
      </c>
      <c r="T503" s="73">
        <f>SUM(T5:T502)</f>
        <v>2811</v>
      </c>
      <c r="U503" s="74"/>
      <c r="V503" s="75"/>
      <c r="W503" s="75"/>
      <c r="X503" s="74"/>
      <c r="Y503" s="74"/>
      <c r="Z503" s="74"/>
      <c r="AA503" s="75"/>
      <c r="AB503" s="74"/>
      <c r="AC503" s="69"/>
      <c r="AD503" s="68"/>
      <c r="AE503" s="68"/>
    </row>
  </sheetData>
  <sheetProtection/>
  <autoFilter ref="A4:IV503"/>
  <mergeCells count="16">
    <mergeCell ref="A1:C1"/>
    <mergeCell ref="A2:AE2"/>
    <mergeCell ref="F3:I3"/>
    <mergeCell ref="K3:L3"/>
    <mergeCell ref="M3:O3"/>
    <mergeCell ref="Q3:T3"/>
    <mergeCell ref="V3:AB3"/>
    <mergeCell ref="AC3:AE3"/>
    <mergeCell ref="A3:A4"/>
    <mergeCell ref="B3:B4"/>
    <mergeCell ref="C3:C4"/>
    <mergeCell ref="D3:D4"/>
    <mergeCell ref="E3:E4"/>
    <mergeCell ref="J3:J4"/>
    <mergeCell ref="P3:P4"/>
    <mergeCell ref="U3:U4"/>
  </mergeCells>
  <conditionalFormatting sqref="C437">
    <cfRule type="expression" priority="1" dxfId="0" stopIfTrue="1">
      <formula>AND(COUNTIF($C$437,C437)&gt;1,NOT(ISBLANK(C437)))</formula>
    </cfRule>
  </conditionalFormatting>
  <conditionalFormatting sqref="C418:C422">
    <cfRule type="expression" priority="9" dxfId="0" stopIfTrue="1">
      <formula>AND(COUNTIF($C$418:$C$422,C418)&gt;1,NOT(ISBLANK(C418)))</formula>
    </cfRule>
  </conditionalFormatting>
  <conditionalFormatting sqref="C423:C425">
    <cfRule type="expression" priority="8" dxfId="0" stopIfTrue="1">
      <formula>AND(COUNTIF($C$423:$C$425,C423)&gt;1,NOT(ISBLANK(C423)))</formula>
    </cfRule>
  </conditionalFormatting>
  <conditionalFormatting sqref="C426:C427">
    <cfRule type="expression" priority="7" dxfId="0" stopIfTrue="1">
      <formula>AND(COUNTIF($C$426:$C$427,C426)&gt;1,NOT(ISBLANK(C426)))</formula>
    </cfRule>
  </conditionalFormatting>
  <conditionalFormatting sqref="C428:C433">
    <cfRule type="expression" priority="6" dxfId="0" stopIfTrue="1">
      <formula>AND(COUNTIF($C$428:$C$433,C428)&gt;1,NOT(ISBLANK(C428)))</formula>
    </cfRule>
  </conditionalFormatting>
  <conditionalFormatting sqref="C434:C436">
    <cfRule type="expression" priority="5" dxfId="0" stopIfTrue="1">
      <formula>AND(COUNTIF($C$434:$C$436,C434)&gt;1,NOT(ISBLANK(C434)))</formula>
    </cfRule>
  </conditionalFormatting>
  <conditionalFormatting sqref="C438:C439">
    <cfRule type="expression" priority="4" dxfId="0" stopIfTrue="1">
      <formula>AND(COUNTIF($C$438:$C$439,C438)&gt;1,NOT(ISBLANK(C438)))</formula>
    </cfRule>
  </conditionalFormatting>
  <conditionalFormatting sqref="C444:C445">
    <cfRule type="expression" priority="2" dxfId="0" stopIfTrue="1">
      <formula>AND(COUNTIF($C$444:$C$445,C444)&gt;1,NOT(ISBLANK(C444)))</formula>
    </cfRule>
  </conditionalFormatting>
  <conditionalFormatting sqref="C440:C441 C443">
    <cfRule type="expression" priority="3" dxfId="0" stopIfTrue="1">
      <formula>AND(COUNTIF($C$440:$C$441,C440)+COUNTIF($C$443,C440)&gt;1,NOT(ISBLANK(C440)))</formula>
    </cfRule>
  </conditionalFormatting>
  <dataValidations count="11">
    <dataValidation type="list" allowBlank="1" showInputMessage="1" showErrorMessage="1" sqref="N13 N17 O17 N30:O30 N55 O55 N56:O56 N57 O57 N58 O64 O71 N85 O85 N86 N89 O89 N90 O90 N91 O91 N92 O92 N93 O93 N94 O94 N95 O95 N96 O96 N97 O97 N106 O106 N107 O107 N109 O109 N110 O110 N119 O119 N138 O138 N141 O141 N142 O142 N143 O143 N144 O144 N145 O145 N146 O146 N147 O147 N148 O148 N149 O149 N150 O150 N151 O151 N152 O152 N153 O153 N154 O154 N155 O155 N156 O156 N157 O157 N158 O158 O161 O162 N163 O163 N164 O164 N165 O165 N166 O166 N167 O167 N168 O168 N169:O169 N172:O172 N173:O173 N177 O177">
      <formula1>INDIRECT(M13)</formula1>
    </dataValidation>
    <dataValidation type="list" allowBlank="1" showInputMessage="1" showErrorMessage="1" sqref="N181:O181 N206:O206 N214:O214 N215:O215 N216:O216 N217:O217 N218:O218 N219:O219 N220 O220 N221 O221 N260:O260 N261:O261 N269:O269 N270:O270 N271:O271 N278 O278 N285:O285 N286:O286 N287:O287 N316:O316 N319:O319 N325 O325 N326 O326 N327:O327 N328:O328 N331 O331 N332:O332 N374 O374 N375 O375 N384 O384 N385 O385 N412 O412 N413 O413 N414 O414 N415 N416 O416 N417 O417 N448:O448 N491:O491 N14:N15 N59:N64 N65:N69 N70:N75 N76:N81 N82:N84 N98:N100 N101:N105 N113:N116 N117:N118 N120:N122 N123:N133 N134:N137 N139:N140 N159:N162 N174:N176 N320:N322 N323:N324 N329:N330 N369:N373 N376:N383 N386:N390 N391:N398 N399:N405 N406:N411 N418:N427 O13:O15 O61:O62 O73:O75 O76:O77 O79:O81 O82:O83 O98:O100 O101:O105 O120:O122 O123:O133 O134:O137 O139:O140 O159:O160 O174:O176 O320:O322 O323:O324 O329:O330 O369:O373 O376:O383 O386:O390">
      <formula1>INDIRECT(M13)</formula1>
    </dataValidation>
    <dataValidation type="list" allowBlank="1" showInputMessage="1" showErrorMessage="1" sqref="O391:O398 O399:O400 O402:O405 O406:O408 O410:O411 O418:O427 N207:O213 N10:O12 N52:O54 N178:O180 N262:O264 N457:O459 N466:O468 N18:O29 N31:O35 N36:O40 N41:O45 N5:O9 N170:O171 N200:O201 N272:O273 N306:O307 N308:O309 N314:O315 N446:O447 N488:O489 N494:O495 N46:O51 N202:O205 N274:O277 N310:O313 N182:O199 N282:O284 N288:O290 N303:O305 N498:O500 N291:O292 N317:O318 N501:O502 N265:O268 N256:O259 N222:O255 N293:O302 N333:O355 N356:O368 N428:O445 N449:O456 N469:O487">
      <formula1>INDIRECT(M13)</formula1>
    </dataValidation>
    <dataValidation type="list" allowBlank="1" showInputMessage="1" showErrorMessage="1" sqref="M16 M17 M30 M56 M58 M85 M107 M109 M110 M119 M138 M143 M144 M145 M146 M147 M148 M149 M150 M151 M152 M153 M154 M155 M156 M157 M158 M163 M164 M165 M166 M167 M168 M169 M172 M173 M181 M206 M214 M215 M216 M217 M218 M219 M220 M221 M260 M261 M269 M270 M271 M278 M285 M286 M287 M316 M319 M325 M326 M327 M328 M331 M332 M374 M375 M384 M412 M413 M414 M415 M416 M417 M448 M5:M9 M10:M13 M14:M15 M18:M29 M31:M35 M36:M40 M41:M45 M46:M51 M52:M54 M59:M64 M65:M69 M70:M75 M76:M81 M82:M84 M98:M100 M101:M105 M120:M122 M123:M126 M128:M133 M134:M137 M139:M140 M159:M162 M170:M171 M174:M176 M177:M180 M182:M199 M200:M201">
      <formula1>"产业发展项目,创业就业项目,乡村建设项目,易地搬迁后扶项目,巩固“三保障”成果项目,乡村治理和农村精神文明建设项目,项目管理费"</formula1>
    </dataValidation>
    <dataValidation type="list" allowBlank="1" showInputMessage="1" showErrorMessage="1" sqref="M202:M205 M207:M213 M222:M255 M256:M259 M262:M264 M265:M268 M272:M273 M274:M277 M282:M284 M288:M290 M291:M292 M293:M302 M303:M305 M306:M307 M308:M309 M310:M313 M314:M315 M317:M318 M320:M322 M323:M324 M329:M330 M333:M355 M356:M368 M369:M373 M386:M390 M391:M398 M399:M405 M406:M411 M418:M445 M446:M447 M449:M456 M457:M459 M465:M468 M469:M477 M479:M487 M488:M489 M490:M500 M501:M502">
      <formula1>"产业发展项目,创业就业项目,乡村建设项目,易地搬迁后扶项目,巩固“三保障”成果项目,乡村治理和农村精神文明建设项目,项目管理费"</formula1>
    </dataValidation>
    <dataValidation type="list" allowBlank="1" showInputMessage="1" showErrorMessage="1" sqref="P17 P30 P55 P56 P57 P58 P85 P86 P89 P90 P97 P106 P107 P109 P110 P119 P120 P122 P138 P141 P142 P143 P144 P145 P146 P147 P148 P149 P150 P151 P152 P153 P154 P155 P156 P157 P158 P159 P160 P163 P166 P167 P168 P169 P172 P173 P181 P199 P200 P205 P206 P214 P215 P216 P217 P218 P219 P260 P261 P269 P270 P271 P278 P285 P286 P287 P316 P319 P325 P326 P327 P328 P331 P348 P368 P374 P384 P385 P399 P448 P491 P5:P9 P18:P29 P31:P35 P36:P40 P41:P45 P46:P51 P52:P54 P59:P64 P66:P69 P70:P75 P76:P81 P82:P84 P91:P92 P93:P94 P95:P96 P98:P100 P101:P104 P123:P133 P134:P137">
      <formula1>"巩固脱贫攻坚成果,农村产业发展,易地扶贫搬迁,乡村建设"</formula1>
    </dataValidation>
    <dataValidation type="list" allowBlank="1" showInputMessage="1" showErrorMessage="1" sqref="P139:P140 P161:P162 P164:P165 P170:P171 P174:P176 P177:P180 P182:P186 P193:P197 P207:P212 P222:P255 P256:P259 P262:P264 P265:P268 P272:P273 P274:P277 P282:P284 P289:P290 P291:P292 P293:P302 P303:P305 P306:P307 P308:P309 P310:P313 P314:P315 P317:P318 P320:P322 P323:P324 P329:P330 P336:P337 P339:P342 P344:P346 P350:P354 P356:P359 P361:P363 P369:P373 P376:P383 P388:P390 P391:P398 P401:P403 P406:P410 P418:P445 P446:P447 P449:P456 P457:P459 P466:P468 P469:P487 P488:P489 P494:P495 P498:P500 P501:P502">
      <formula1>"巩固脱贫攻坚成果,农村产业发展,易地扶贫搬迁,乡村建设"</formula1>
    </dataValidation>
    <dataValidation type="list" allowBlank="1" showInputMessage="1" showErrorMessage="1" sqref="M55 M57 M90 M91 M92 M93 M94 M95 M96 M97 M106 M127 M141 M142 M385 M376:M383">
      <formula1>#REF!</formula1>
    </dataValidation>
    <dataValidation type="list" allowBlank="1" showInputMessage="1" showErrorMessage="1" sqref="P198 P201 P213 P220 P221 P332 P338 P343 P347 P349 P355 P360 P375 P465 P490 P10:P13 P14:P15 P187:P192 P202:P204 P333:P335 P364:P367 P492:P493 P496:P497">
      <formula1>"巩固脱贫攻坚成果,农村产业发展,易地扶贫搬迁,乡村治理建设"</formula1>
    </dataValidation>
    <dataValidation type="list" allowBlank="1" showInputMessage="1" showErrorMessage="1" sqref="D264 D270 D271 D278 D265:D267">
      <formula1>"新建,续建,维修,改造,其他"</formula1>
    </dataValidation>
    <dataValidation allowBlank="1" showInputMessage="1" showErrorMessage="1" sqref="L466:L467"/>
  </dataValidations>
  <printOptions horizontalCentered="1"/>
  <pageMargins left="0.19652777777777777" right="0.19652777777777777" top="0.5506944444444445" bottom="0.11805555555555555" header="0.5" footer="0.5"/>
  <pageSetup fitToHeight="0" fitToWidth="1" horizontalDpi="600" verticalDpi="600" orientation="landscape" paperSize="9" scale="84"/>
  <headerFooter>
    <oddFooter>&amp;C第 &amp;P 页，共 &amp;N 页</oddFooter>
  </headerFooter>
  <ignoredErrors>
    <ignoredError sqref="L385" numberStoredAsText="1"/>
  </ignoredError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LBJ</cp:lastModifiedBy>
  <dcterms:created xsi:type="dcterms:W3CDTF">2021-06-22T15:00:00Z</dcterms:created>
  <dcterms:modified xsi:type="dcterms:W3CDTF">2023-12-12T08:18:42Z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4C5EE2DA8DEF40F0BF968C500B68D439_13</vt:lpwstr>
  </property>
  <property fmtid="{D5CDD505-2E9C-101B-9397-08002B2CF9AE}" pid="5" name="KSOReadingLayo">
    <vt:bool>false</vt:bool>
  </property>
</Properties>
</file>