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42" activeTab="8"/>
  </bookViews>
  <sheets>
    <sheet name="封面" sheetId="1" r:id="rId1"/>
    <sheet name="1收支总表" sheetId="2" r:id="rId2"/>
    <sheet name="2收入总表" sheetId="3" r:id="rId3"/>
    <sheet name="3支出总表" sheetId="4" r:id="rId4"/>
    <sheet name="4财拨收支总表" sheetId="5" r:id="rId5"/>
    <sheet name="5一般公共预算支出" sheetId="6" r:id="rId6"/>
    <sheet name="6一般公共预算基本支出" sheetId="7" r:id="rId7"/>
    <sheet name="7基金收支" sheetId="8" r:id="rId8"/>
    <sheet name="8三公" sheetId="9" r:id="rId9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<sst xmlns="http://schemas.openxmlformats.org/spreadsheetml/2006/main" count="379" uniqueCount="237">
  <si>
    <t>上  犹  县  部  门  预  算  表</t>
  </si>
  <si>
    <t>部门名称：上犹县文化广电新闻出版局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</si>
  <si>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</si>
  <si>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</si>
  <si>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</si>
  <si>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</si>
  <si>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</si>
  <si>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</si>
  <si>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部门预算公开表1</t>
  </si>
  <si>
    <t>收支预算总表</t>
  </si>
  <si>
    <t>填报单位：上犹县文化广电新闻出版局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</si>
  <si>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</si>
  <si>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</si>
  <si>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</si>
  <si>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</si>
  <si>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</si>
  <si>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</si>
  <si>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</si>
  <si>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</si>
  <si>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</si>
  <si>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文化体育与传媒支出</t>
  </si>
  <si>
    <t xml:space="preserve">    财政补助收入</t>
  </si>
  <si>
    <t xml:space="preserve">    工资福利支出</t>
  </si>
  <si>
    <t xml:space="preserve">  文化</t>
  </si>
  <si>
    <t xml:space="preserve">    纳入预算管理的资金</t>
  </si>
  <si>
    <t xml:space="preserve">    商品服务支出</t>
  </si>
  <si>
    <t xml:space="preserve">    行政运行（文化）</t>
  </si>
  <si>
    <t xml:space="preserve">    专项收入</t>
  </si>
  <si>
    <t xml:space="preserve">    对个人和家庭补助支出</t>
  </si>
  <si>
    <t>社会保障和就业支出</t>
  </si>
  <si>
    <t xml:space="preserve">    纳入预算的政府性基金收入</t>
  </si>
  <si>
    <t xml:space="preserve">    其他资本性支出</t>
  </si>
  <si>
    <t xml:space="preserve">  行政事业单位离退休</t>
  </si>
  <si>
    <t>二、项目支出</t>
  </si>
  <si>
    <t xml:space="preserve">    机关事业单位基本养老保险缴费支出</t>
  </si>
  <si>
    <t xml:space="preserve">    行政事业性项目支出</t>
  </si>
  <si>
    <t xml:space="preserve">    基本建设支出</t>
  </si>
  <si>
    <t>二、事业收入</t>
  </si>
  <si>
    <t xml:space="preserve">    其他项目支出</t>
  </si>
  <si>
    <t>三、事业单位经营收入</t>
  </si>
  <si>
    <t>三、事业单位经营支出</t>
  </si>
  <si>
    <t>四、附属单位上缴收入</t>
  </si>
  <si>
    <t>四、对附属单位补助支出</t>
  </si>
  <si>
    <t>五、上级补助收入</t>
  </si>
  <si>
    <t>五、上缴上级支出</t>
  </si>
  <si>
    <t>六、其他收入</t>
  </si>
  <si>
    <t>本年收入合计</t>
  </si>
  <si>
    <t>本年支出合计</t>
  </si>
  <si>
    <t>八、用事业基金弥补收支差额</t>
  </si>
  <si>
    <t>六、结转下年</t>
  </si>
  <si>
    <t>结转下年</t>
  </si>
  <si>
    <t>九、上年结转</t>
  </si>
  <si>
    <t xml:space="preserve">        财政拨款结转(结余)</t>
  </si>
  <si>
    <t xml:space="preserve">        其他资金结转(结余)</t>
  </si>
  <si>
    <t xml:space="preserve">        其中：上年基金结转（结余）</t>
  </si>
  <si>
    <t>收入总计</t>
  </si>
  <si>
    <t>支出总计</t>
  </si>
  <si>
    <t>部门预算公开表2</t>
  </si>
  <si>
    <t>收入预算总表</t>
  </si>
  <si>
    <t>填报单位：上犹县文化和广播电视局机关</t>
  </si>
  <si>
    <t>上犹县文化广电新闻出版局</t>
  </si>
  <si>
    <t>单位编码</t>
  </si>
  <si>
    <t>单位名称</t>
  </si>
  <si>
    <t>总计</t>
  </si>
  <si>
    <t>上年结转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</si>
  <si>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</si>
  <si>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</si>
  <si>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</si>
  <si>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</si>
  <si>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</si>
  <si>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</si>
  <si>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</si>
  <si>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财政拨款结转(结余)</t>
  </si>
  <si>
    <t>其他资金结转(结余)</t>
  </si>
  <si>
    <t>财政拨款合计</t>
  </si>
  <si>
    <t>财政补助小计</t>
  </si>
  <si>
    <t>纳入预算管理的资金</t>
  </si>
  <si>
    <t>专项收入</t>
  </si>
  <si>
    <t>纳入预算的政府性基金收入</t>
  </si>
  <si>
    <t>**</t>
  </si>
  <si>
    <t>合计</t>
  </si>
  <si>
    <t>上犹县文化和广播电视局</t>
  </si>
  <si>
    <t>202001</t>
  </si>
  <si>
    <t xml:space="preserve">  上犹县文化和广播电视局机关</t>
  </si>
  <si>
    <t>部门预算公开表3</t>
  </si>
  <si>
    <t>支出预算总表</t>
  </si>
  <si>
    <t>科目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</si>
  <si>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</si>
  <si>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</si>
  <si>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</si>
  <si>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</si>
  <si>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</si>
  <si>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</si>
  <si>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</si>
  <si>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</si>
  <si>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</si>
  <si>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小计</t>
  </si>
  <si>
    <t>工资福利支出</t>
  </si>
  <si>
    <t>商品服务支出</t>
  </si>
  <si>
    <t>对个人和家庭补助支出</t>
  </si>
  <si>
    <t>其他资本性支出</t>
  </si>
  <si>
    <t>行政事业性项目支出</t>
  </si>
  <si>
    <t>基本建设支出</t>
  </si>
  <si>
    <t>其他项目支出</t>
  </si>
  <si>
    <t>日常公用经费支出</t>
  </si>
  <si>
    <t>业务费</t>
  </si>
  <si>
    <t>207</t>
  </si>
  <si>
    <t>01</t>
  </si>
  <si>
    <t>208</t>
  </si>
  <si>
    <t>05</t>
  </si>
  <si>
    <t>部门预算公开表4</t>
  </si>
  <si>
    <t>财政拨款收支预算总表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</si>
  <si>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</si>
  <si>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</si>
  <si>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</si>
  <si>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</si>
  <si>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</si>
  <si>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</si>
  <si>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</si>
  <si>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</si>
  <si>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社会保险基金支出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</si>
  <si>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</si>
  <si>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</si>
  <si>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</si>
  <si>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</si>
  <si>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</si>
  <si>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</si>
  <si>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</si>
  <si>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</si>
  <si>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地震灾后恢复重建支出</t>
  </si>
  <si>
    <t>国土资源气象等事务</t>
  </si>
  <si>
    <t>住房保障支出</t>
  </si>
  <si>
    <t>粮食安全管理事务</t>
  </si>
  <si>
    <t>预备费</t>
  </si>
  <si>
    <t>国债还本付息支出</t>
  </si>
  <si>
    <t>其他支出</t>
  </si>
  <si>
    <t>转移性支出</t>
  </si>
  <si>
    <t>二、上年结转</t>
  </si>
  <si>
    <t>部门预算公开表5</t>
  </si>
  <si>
    <t>一般公共预算支出预算表</t>
  </si>
  <si>
    <t>部门预算公开表6</t>
  </si>
  <si>
    <t>一般公共预算基本支出预算表（按经济科目分类）</t>
  </si>
  <si>
    <t>单位名称：上犹县文化广电新闻出版局</t>
  </si>
  <si>
    <t>单位名称（科目）</t>
  </si>
  <si>
    <t>202</t>
  </si>
  <si>
    <t xml:space="preserve">  202001</t>
  </si>
  <si>
    <t xml:space="preserve">    301</t>
  </si>
  <si>
    <t xml:space="preserve">      01</t>
  </si>
  <si>
    <t xml:space="preserve">      基本工资</t>
  </si>
  <si>
    <t xml:space="preserve">        30101</t>
  </si>
  <si>
    <t xml:space="preserve">        基本工资</t>
  </si>
  <si>
    <t xml:space="preserve">      02</t>
  </si>
  <si>
    <t xml:space="preserve">      津贴补贴</t>
  </si>
  <si>
    <t xml:space="preserve">        3010211</t>
  </si>
  <si>
    <t xml:space="preserve">        统一津贴补贴</t>
  </si>
  <si>
    <t xml:space="preserve">      03</t>
  </si>
  <si>
    <t xml:space="preserve">      奖金</t>
  </si>
  <si>
    <t xml:space="preserve">        3010301</t>
  </si>
  <si>
    <t xml:space="preserve">        年终一次性奖金</t>
  </si>
  <si>
    <t xml:space="preserve">      04</t>
  </si>
  <si>
    <t xml:space="preserve">      社会保障缴费</t>
  </si>
  <si>
    <t xml:space="preserve">        3010401</t>
  </si>
  <si>
    <t xml:space="preserve">        养老保险</t>
  </si>
  <si>
    <t xml:space="preserve">        3010403</t>
  </si>
  <si>
    <t xml:space="preserve">        医疗保险</t>
  </si>
  <si>
    <t xml:space="preserve">      07</t>
  </si>
  <si>
    <t xml:space="preserve">      绩效工资</t>
  </si>
  <si>
    <t xml:space="preserve">        30107</t>
  </si>
  <si>
    <t xml:space="preserve">        绩效工资</t>
  </si>
  <si>
    <t xml:space="preserve">      99</t>
  </si>
  <si>
    <t xml:space="preserve">      其他工资福利支出</t>
  </si>
  <si>
    <t xml:space="preserve">        3019905</t>
  </si>
  <si>
    <t xml:space="preserve">        高温津贴</t>
  </si>
  <si>
    <t xml:space="preserve">    302</t>
  </si>
  <si>
    <t xml:space="preserve">    商品和服务支出</t>
  </si>
  <si>
    <t xml:space="preserve">      办公费</t>
  </si>
  <si>
    <t xml:space="preserve">        30201</t>
  </si>
  <si>
    <t xml:space="preserve">        办公费</t>
  </si>
  <si>
    <t xml:space="preserve">      印刷费</t>
  </si>
  <si>
    <t xml:space="preserve">        30202</t>
  </si>
  <si>
    <t xml:space="preserve">        印刷费</t>
  </si>
  <si>
    <t xml:space="preserve">      05</t>
  </si>
  <si>
    <t xml:space="preserve">      水费</t>
  </si>
  <si>
    <t xml:space="preserve">        30205</t>
  </si>
  <si>
    <t xml:space="preserve">        水费</t>
  </si>
  <si>
    <t xml:space="preserve">      06</t>
  </si>
  <si>
    <t xml:space="preserve">      电费</t>
  </si>
  <si>
    <t xml:space="preserve">        30206</t>
  </si>
  <si>
    <t xml:space="preserve">        电费</t>
  </si>
  <si>
    <t xml:space="preserve">      08</t>
  </si>
  <si>
    <t xml:space="preserve">      取暖费</t>
  </si>
  <si>
    <t xml:space="preserve">        30208</t>
  </si>
  <si>
    <t xml:space="preserve">        取暖费</t>
  </si>
  <si>
    <t xml:space="preserve">      11</t>
  </si>
  <si>
    <t xml:space="preserve">      差旅费</t>
  </si>
  <si>
    <t xml:space="preserve">        30211</t>
  </si>
  <si>
    <t xml:space="preserve">        差旅费</t>
  </si>
  <si>
    <t xml:space="preserve">      16</t>
  </si>
  <si>
    <t xml:space="preserve">      培训费</t>
  </si>
  <si>
    <t xml:space="preserve">        30216</t>
  </si>
  <si>
    <t xml:space="preserve">        培训费</t>
  </si>
  <si>
    <t xml:space="preserve">      17</t>
  </si>
  <si>
    <t xml:space="preserve">      公务接待费</t>
  </si>
  <si>
    <t xml:space="preserve">        30217</t>
  </si>
  <si>
    <t xml:space="preserve">        公务接待费</t>
  </si>
  <si>
    <t xml:space="preserve">      28</t>
  </si>
  <si>
    <t xml:space="preserve">      工会经费</t>
  </si>
  <si>
    <t xml:space="preserve">        30228</t>
  </si>
  <si>
    <t xml:space="preserve">        工会经费</t>
  </si>
  <si>
    <t xml:space="preserve">      38</t>
  </si>
  <si>
    <t xml:space="preserve">      公务交通补贴</t>
  </si>
  <si>
    <t xml:space="preserve">        30238</t>
  </si>
  <si>
    <t xml:space="preserve">        公务交通补贴</t>
  </si>
  <si>
    <t xml:space="preserve">      其他商品和服务支出</t>
  </si>
  <si>
    <t xml:space="preserve">        3029999</t>
  </si>
  <si>
    <t xml:space="preserve">        其他商品和服务支出</t>
  </si>
  <si>
    <t xml:space="preserve">    303</t>
  </si>
  <si>
    <t xml:space="preserve">    对个人和家庭的补助</t>
  </si>
  <si>
    <t xml:space="preserve">      住房公积金</t>
  </si>
  <si>
    <t xml:space="preserve">        30311</t>
  </si>
  <si>
    <t xml:space="preserve">        住房公积金</t>
  </si>
  <si>
    <t>部门预算公开表7</t>
  </si>
  <si>
    <t>纳入预算管理的政府性基金收支预算表</t>
  </si>
  <si>
    <t/>
  </si>
  <si>
    <t>收入</t>
  </si>
  <si>
    <t>支出</t>
  </si>
  <si>
    <t>收入合计</t>
  </si>
  <si>
    <t>本年收入</t>
  </si>
  <si>
    <t>支出合计</t>
  </si>
  <si>
    <t>部门预算公开表8</t>
  </si>
  <si>
    <t>“三公经费”支出预算表</t>
  </si>
  <si>
    <t>单位：万元</t>
  </si>
  <si>
    <t>因公出国（境）费</t>
  </si>
  <si>
    <t>公务接待费</t>
  </si>
  <si>
    <t>公务用车购置及运行维护费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</si>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</sst>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</numFmts>
  <fonts count="51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6"/>
      <name val="宋体"/>
      <family val="0"/>
    </font>
    <font>
      <b/>
      <sz val="22"/>
      <name val="宋体"/>
      <family val="0"/>
    </font>
    <font>
      <sz val="3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" fontId="0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workbookViewId="0" topLeftCell="A1">
      <selection activeCell="D7" sqref="D7:J7"/>
    </sheetView>
  </sheetViews>
  <sheetFormatPr defaultColWidth="9.16015625" defaultRowHeight="12.75" customHeight="1"/>
  <cols>
    <col min="1" max="1" width="14.5" style="0" customWidth="1"/>
    <col min="2" max="2" width="24.5" style="0" customWidth="1"/>
    <col min="3" max="3" width="8.33203125" style="0" customWidth="1"/>
    <col min="4" max="4" width="9.5" style="0" customWidth="1"/>
    <col min="5" max="5" width="24.83203125" style="0" customWidth="1"/>
    <col min="6" max="6" width="9.66015625" style="0" customWidth="1"/>
    <col min="7" max="7" width="8.83203125" style="0" customWidth="1"/>
    <col min="8" max="8" width="18.33203125" style="0" customWidth="1"/>
    <col min="9" max="9" width="9.16015625" style="0" customWidth="1"/>
    <col min="10" max="10" width="14.33203125" style="0" customWidth="1"/>
    <col min="11" max="11" width="14.16015625" style="0" customWidth="1"/>
  </cols>
  <sheetData>
    <row r="1" spans="1:9" ht="12.75" customHeight="1">
      <c r="A1" s="80"/>
      <c r="B1" s="81"/>
      <c r="C1" s="81"/>
      <c r="D1" s="81"/>
      <c r="E1" s="81"/>
      <c r="F1" s="81"/>
      <c r="G1" s="81"/>
      <c r="H1" s="81"/>
      <c r="I1" s="81"/>
    </row>
    <row r="2" spans="1:15" ht="42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93"/>
      <c r="M2" s="93"/>
      <c r="N2" s="93"/>
      <c r="O2" s="93"/>
    </row>
    <row r="3" spans="1:15" ht="21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2.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94"/>
      <c r="M4" s="94"/>
      <c r="N4" s="94"/>
      <c r="O4" s="94"/>
    </row>
    <row r="5" spans="1:15" ht="23.25" customHeight="1">
      <c r="A5" s="81"/>
      <c r="B5" s="81"/>
      <c r="C5" s="81"/>
      <c r="D5" s="81"/>
      <c r="E5" s="86"/>
      <c r="F5" s="86"/>
      <c r="G5" s="81"/>
      <c r="H5" s="81"/>
      <c r="I5" s="87"/>
      <c r="J5" s="95"/>
      <c r="K5" s="95"/>
      <c r="L5" s="95"/>
      <c r="M5" s="95"/>
      <c r="N5" s="95"/>
      <c r="O5" s="95"/>
    </row>
    <row r="6" spans="1:9" ht="12.75" customHeight="1">
      <c r="A6" s="87"/>
      <c r="B6" s="87"/>
      <c r="C6" s="81"/>
      <c r="D6" s="81"/>
      <c r="E6" s="87"/>
      <c r="F6" s="87"/>
      <c r="G6" s="81"/>
      <c r="H6" s="81"/>
      <c r="I6" s="87"/>
    </row>
    <row r="7" spans="1:12" ht="25.5" customHeight="1">
      <c r="A7" s="81"/>
      <c r="B7" s="87"/>
      <c r="C7" s="81"/>
      <c r="D7" s="88" t="s">
        <v>1</v>
      </c>
      <c r="E7" s="88"/>
      <c r="F7" s="88"/>
      <c r="G7" s="88"/>
      <c r="H7" s="88"/>
      <c r="I7" s="88"/>
      <c r="J7" s="88"/>
      <c r="K7" s="96"/>
      <c r="L7" s="96"/>
    </row>
    <row r="8" spans="1:12" ht="12.75" customHeight="1">
      <c r="A8" s="81"/>
      <c r="B8" s="87"/>
      <c r="C8" s="87"/>
      <c r="D8" s="81"/>
      <c r="E8" s="89"/>
      <c r="F8" s="90"/>
      <c r="G8" s="89"/>
      <c r="H8" s="90"/>
      <c r="I8" s="90"/>
      <c r="J8" s="97"/>
      <c r="K8" s="97"/>
      <c r="L8" s="97"/>
    </row>
    <row r="9" spans="1:12" ht="12.75" customHeight="1">
      <c r="A9" s="81"/>
      <c r="B9" s="81"/>
      <c r="C9" s="87"/>
      <c r="D9" s="81"/>
      <c r="E9" s="89"/>
      <c r="F9" s="90"/>
      <c r="G9" s="89"/>
      <c r="H9" s="89"/>
      <c r="I9" s="90"/>
      <c r="J9" s="97"/>
      <c r="K9" s="97"/>
      <c r="L9" s="97"/>
    </row>
    <row r="10" spans="1:254" ht="12.75" customHeight="1">
      <c r="A10" s="81"/>
      <c r="B10" s="81"/>
      <c r="C10" s="87"/>
      <c r="D10" s="81"/>
      <c r="E10" s="89"/>
      <c r="F10" s="89"/>
      <c r="G10" s="90"/>
      <c r="H10" s="89"/>
      <c r="I10" s="90"/>
      <c r="J10" s="97"/>
      <c r="K10" s="97"/>
      <c r="L10" s="97"/>
      <c r="IR10" s="14"/>
      <c r="IS10" s="14"/>
      <c r="IT10" s="102" t="s">
        <v>2</v>
      </c>
    </row>
    <row r="11" spans="1:254" ht="24.75" customHeight="1">
      <c r="A11" s="81"/>
      <c r="B11" s="81"/>
      <c r="C11" s="81"/>
      <c r="D11" s="88" t="s">
        <v>3</v>
      </c>
      <c r="E11" s="88"/>
      <c r="F11" s="88"/>
      <c r="G11" s="88"/>
      <c r="H11" s="88"/>
      <c r="I11" s="88"/>
      <c r="J11" s="88"/>
      <c r="K11" s="97"/>
      <c r="L11" s="97"/>
      <c r="IR11" s="14"/>
      <c r="IT11" s="14"/>
    </row>
    <row r="12" spans="1:254" ht="12.75" customHeight="1">
      <c r="A12" s="81"/>
      <c r="B12" s="81"/>
      <c r="C12" s="81"/>
      <c r="D12" s="81"/>
      <c r="E12" s="89"/>
      <c r="F12" s="89"/>
      <c r="G12" s="89"/>
      <c r="H12" s="89"/>
      <c r="I12" s="90"/>
      <c r="J12" s="98"/>
      <c r="K12" s="97"/>
      <c r="L12" s="97"/>
      <c r="IR12" s="14"/>
      <c r="IT12" s="14"/>
    </row>
    <row r="13" spans="1:255" ht="12.75" customHeight="1">
      <c r="A13" s="81"/>
      <c r="B13" s="81"/>
      <c r="C13" s="81"/>
      <c r="D13" s="81"/>
      <c r="E13" s="89"/>
      <c r="F13" s="89"/>
      <c r="G13" s="89"/>
      <c r="H13" s="89"/>
      <c r="I13" s="90"/>
      <c r="J13" s="98"/>
      <c r="K13" s="97"/>
      <c r="L13" s="97"/>
      <c r="IT13" s="14"/>
      <c r="IU13" s="14"/>
    </row>
    <row r="14" spans="1:255" ht="24.75" customHeight="1">
      <c r="A14" s="81"/>
      <c r="B14" s="81"/>
      <c r="C14" s="81"/>
      <c r="D14" s="88" t="s">
        <v>4</v>
      </c>
      <c r="E14" s="88"/>
      <c r="F14" s="88"/>
      <c r="G14" s="88"/>
      <c r="H14" s="88"/>
      <c r="I14" s="88"/>
      <c r="J14" s="88"/>
      <c r="K14" s="96"/>
      <c r="L14" s="96"/>
      <c r="IU14" s="14"/>
    </row>
    <row r="15" spans="1:255" ht="12.75" customHeight="1">
      <c r="A15" s="81"/>
      <c r="B15" s="81"/>
      <c r="C15" s="81"/>
      <c r="D15" s="81"/>
      <c r="E15" s="81"/>
      <c r="F15" s="81"/>
      <c r="G15" s="81"/>
      <c r="H15" s="87"/>
      <c r="I15" s="87"/>
      <c r="J15" s="14"/>
      <c r="IU15" s="14"/>
    </row>
    <row r="16" spans="1:255" ht="32.25" customHeight="1">
      <c r="A16" s="81"/>
      <c r="B16" s="81"/>
      <c r="C16" s="81"/>
      <c r="D16" s="81"/>
      <c r="E16" s="81"/>
      <c r="F16" s="81"/>
      <c r="G16" s="81"/>
      <c r="H16" s="87"/>
      <c r="I16" s="81"/>
      <c r="J16" s="14"/>
      <c r="IU16" s="14"/>
    </row>
    <row r="17" spans="1:10" ht="12.75" customHeight="1">
      <c r="A17" s="81"/>
      <c r="B17" s="81"/>
      <c r="C17" s="81"/>
      <c r="D17" s="81"/>
      <c r="E17" s="81"/>
      <c r="F17" s="81"/>
      <c r="G17" s="81"/>
      <c r="H17" s="81"/>
      <c r="I17" s="81"/>
      <c r="J17" s="14"/>
    </row>
    <row r="18" spans="1:14" ht="31.5" customHeight="1">
      <c r="A18" s="81"/>
      <c r="B18" s="91" t="s">
        <v>5</v>
      </c>
      <c r="C18" s="91"/>
      <c r="D18" s="91"/>
      <c r="E18" s="92" t="s">
        <v>6</v>
      </c>
      <c r="F18" s="92"/>
      <c r="G18" s="92"/>
      <c r="H18" s="91" t="s">
        <v>7</v>
      </c>
      <c r="I18" s="91"/>
      <c r="J18" s="91"/>
      <c r="K18" s="99"/>
      <c r="M18" s="99"/>
      <c r="N18" s="100"/>
    </row>
    <row r="21" ht="12.75" customHeight="1">
      <c r="I21" s="97"/>
    </row>
    <row r="24" ht="30" customHeight="1"/>
    <row r="28" ht="30" customHeight="1">
      <c r="O28" s="101"/>
    </row>
  </sheetData>
  <sheetProtection/>
  <mergeCells count="6">
    <mergeCell ref="D7:J7"/>
    <mergeCell ref="D11:J11"/>
    <mergeCell ref="D14:J14"/>
    <mergeCell ref="B18:D18"/>
    <mergeCell ref="E18:G18"/>
    <mergeCell ref="H18:J18"/>
  </mergeCells>
  <printOptions horizontalCentered="1"/>
  <pageMargins left="0.59" right="0.59" top="0.59" bottom="0.59" header="0.39" footer="0.39"/>
  <pageSetup fitToHeight="100" fitToWidth="1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1">
      <selection activeCell="A3" sqref="A3"/>
    </sheetView>
  </sheetViews>
  <sheetFormatPr defaultColWidth="9.16015625" defaultRowHeight="19.5" customHeight="1"/>
  <cols>
    <col min="1" max="1" width="46.5" style="15" customWidth="1"/>
    <col min="2" max="2" width="19.66015625" style="15" customWidth="1"/>
    <col min="3" max="3" width="27.66015625" style="15" customWidth="1"/>
    <col min="4" max="4" width="20.66015625" style="15" customWidth="1"/>
    <col min="5" max="5" width="35.5" style="15" customWidth="1"/>
    <col min="6" max="6" width="21.5" style="15" customWidth="1"/>
    <col min="7" max="16384" width="9.16015625" style="15" customWidth="1"/>
  </cols>
  <sheetData>
    <row r="1" ht="19.5" customHeight="1">
      <c r="F1" s="1" t="s">
        <v>8</v>
      </c>
    </row>
    <row r="2" spans="1:6" ht="21" customHeight="1">
      <c r="A2" s="44" t="s">
        <v>9</v>
      </c>
      <c r="B2" s="18"/>
      <c r="C2" s="18"/>
      <c r="D2" s="18"/>
      <c r="E2" s="18"/>
      <c r="F2" s="18"/>
    </row>
    <row r="3" spans="1:6" ht="16.5" customHeight="1">
      <c r="A3" s="19" t="s">
        <v>10</v>
      </c>
      <c r="F3" s="1" t="s">
        <v>11</v>
      </c>
    </row>
    <row r="4" spans="1:6" ht="18" customHeight="1">
      <c r="A4" s="35" t="s">
        <v>12</v>
      </c>
      <c r="B4" s="23"/>
      <c r="C4" s="23" t="s">
        <v>13</v>
      </c>
      <c r="D4" s="23"/>
      <c r="E4" s="23"/>
      <c r="F4" s="23"/>
    </row>
    <row r="5" spans="1:6" ht="18" customHeight="1">
      <c r="A5" s="45" t="s">
        <v>14</v>
      </c>
      <c r="B5" s="29" t="s">
        <v>15</v>
      </c>
      <c r="C5" s="46" t="s">
        <v>16</v>
      </c>
      <c r="D5" s="28" t="s">
        <v>15</v>
      </c>
      <c r="E5" s="45" t="s">
        <v>17</v>
      </c>
      <c r="F5" s="28" t="s">
        <v>15</v>
      </c>
    </row>
    <row r="6" spans="1:7" ht="15" customHeight="1">
      <c r="A6" s="47" t="s">
        <v>18</v>
      </c>
      <c r="B6" s="42">
        <v>2106109</v>
      </c>
      <c r="C6" s="48" t="s">
        <v>19</v>
      </c>
      <c r="D6" s="33">
        <v>2126109</v>
      </c>
      <c r="E6" s="71" t="s">
        <v>20</v>
      </c>
      <c r="F6" s="72">
        <v>1860409</v>
      </c>
      <c r="G6" s="16"/>
    </row>
    <row r="7" spans="1:7" ht="15" customHeight="1">
      <c r="A7" s="47" t="s">
        <v>21</v>
      </c>
      <c r="B7" s="42">
        <v>2106109</v>
      </c>
      <c r="C7" s="48" t="s">
        <v>22</v>
      </c>
      <c r="D7" s="33">
        <v>1724165</v>
      </c>
      <c r="E7" s="71" t="s">
        <v>23</v>
      </c>
      <c r="F7" s="72">
        <v>1860409</v>
      </c>
      <c r="G7" s="16"/>
    </row>
    <row r="8" spans="1:8" ht="15" customHeight="1">
      <c r="A8" s="47" t="s">
        <v>24</v>
      </c>
      <c r="B8" s="51">
        <v>0</v>
      </c>
      <c r="C8" s="48" t="s">
        <v>25</v>
      </c>
      <c r="D8" s="33">
        <v>313040</v>
      </c>
      <c r="E8" s="71" t="s">
        <v>26</v>
      </c>
      <c r="F8" s="72">
        <v>1860409</v>
      </c>
      <c r="G8" s="16"/>
      <c r="H8" s="16"/>
    </row>
    <row r="9" spans="1:7" ht="15" customHeight="1">
      <c r="A9" s="47" t="s">
        <v>27</v>
      </c>
      <c r="B9" s="51">
        <v>0</v>
      </c>
      <c r="C9" s="48" t="s">
        <v>28</v>
      </c>
      <c r="D9" s="33">
        <v>88904</v>
      </c>
      <c r="E9" s="71" t="s">
        <v>29</v>
      </c>
      <c r="F9" s="72">
        <v>265700</v>
      </c>
      <c r="G9" s="16"/>
    </row>
    <row r="10" spans="1:7" ht="15" customHeight="1">
      <c r="A10" s="47" t="s">
        <v>30</v>
      </c>
      <c r="B10" s="51">
        <v>0</v>
      </c>
      <c r="C10" s="48" t="s">
        <v>31</v>
      </c>
      <c r="D10" s="33">
        <v>0</v>
      </c>
      <c r="E10" s="71" t="s">
        <v>32</v>
      </c>
      <c r="F10" s="72">
        <v>265700</v>
      </c>
      <c r="G10" s="16"/>
    </row>
    <row r="11" spans="1:10" ht="15" customHeight="1">
      <c r="A11" s="53"/>
      <c r="B11" s="52"/>
      <c r="C11" s="48" t="s">
        <v>33</v>
      </c>
      <c r="D11" s="33">
        <v>0</v>
      </c>
      <c r="E11" s="71" t="s">
        <v>34</v>
      </c>
      <c r="F11" s="72">
        <v>265700</v>
      </c>
      <c r="G11" s="16"/>
      <c r="H11" s="16"/>
      <c r="I11" s="16"/>
      <c r="J11" s="16"/>
    </row>
    <row r="12" spans="1:10" ht="15" customHeight="1">
      <c r="A12" s="53"/>
      <c r="B12" s="53"/>
      <c r="C12" s="48" t="s">
        <v>35</v>
      </c>
      <c r="D12" s="33">
        <v>0</v>
      </c>
      <c r="E12" s="71">
        <v>0</v>
      </c>
      <c r="F12" s="72">
        <v>0</v>
      </c>
      <c r="G12" s="16"/>
      <c r="H12" s="16"/>
      <c r="I12" s="16"/>
      <c r="J12" s="16"/>
    </row>
    <row r="13" spans="1:9" ht="15" customHeight="1">
      <c r="A13" s="52"/>
      <c r="B13" s="53"/>
      <c r="C13" s="48" t="s">
        <v>36</v>
      </c>
      <c r="D13" s="33">
        <v>0</v>
      </c>
      <c r="E13" s="71">
        <v>0</v>
      </c>
      <c r="F13" s="72">
        <v>0</v>
      </c>
      <c r="G13" s="16"/>
      <c r="H13" s="16"/>
      <c r="I13" s="16"/>
    </row>
    <row r="14" spans="1:9" ht="15" customHeight="1">
      <c r="A14" s="47" t="s">
        <v>37</v>
      </c>
      <c r="B14" s="33">
        <v>0</v>
      </c>
      <c r="C14" s="48" t="s">
        <v>38</v>
      </c>
      <c r="D14" s="33">
        <v>0</v>
      </c>
      <c r="E14" s="71">
        <v>0</v>
      </c>
      <c r="F14" s="72">
        <v>0</v>
      </c>
      <c r="G14" s="16"/>
      <c r="H14" s="16"/>
      <c r="I14" s="16"/>
    </row>
    <row r="15" spans="1:8" ht="15" customHeight="1">
      <c r="A15" s="47" t="s">
        <v>39</v>
      </c>
      <c r="B15" s="33">
        <v>0</v>
      </c>
      <c r="C15" s="48" t="s">
        <v>40</v>
      </c>
      <c r="D15" s="33">
        <v>0</v>
      </c>
      <c r="E15" s="71">
        <v>0</v>
      </c>
      <c r="F15" s="72">
        <v>0</v>
      </c>
      <c r="G15" s="16"/>
      <c r="H15" s="16"/>
    </row>
    <row r="16" spans="1:8" ht="15" customHeight="1">
      <c r="A16" s="47" t="s">
        <v>41</v>
      </c>
      <c r="B16" s="33">
        <v>0</v>
      </c>
      <c r="C16" s="48" t="s">
        <v>42</v>
      </c>
      <c r="D16" s="33">
        <v>0</v>
      </c>
      <c r="E16" s="71">
        <v>0</v>
      </c>
      <c r="F16" s="72">
        <v>0</v>
      </c>
      <c r="G16" s="16"/>
      <c r="H16" s="16"/>
    </row>
    <row r="17" spans="1:8" ht="15" customHeight="1">
      <c r="A17" s="55" t="s">
        <v>43</v>
      </c>
      <c r="B17" s="33">
        <v>0</v>
      </c>
      <c r="C17" s="48" t="s">
        <v>44</v>
      </c>
      <c r="D17" s="33">
        <v>0</v>
      </c>
      <c r="E17" s="71">
        <v>0</v>
      </c>
      <c r="F17" s="72">
        <v>0</v>
      </c>
      <c r="G17" s="16"/>
      <c r="H17" s="16"/>
    </row>
    <row r="18" spans="1:8" ht="15" customHeight="1">
      <c r="A18" s="55" t="s">
        <v>45</v>
      </c>
      <c r="B18" s="33">
        <v>0</v>
      </c>
      <c r="C18" s="50"/>
      <c r="D18" s="54"/>
      <c r="E18" s="71">
        <v>0</v>
      </c>
      <c r="F18" s="72">
        <v>0</v>
      </c>
      <c r="G18" s="16"/>
      <c r="H18" s="16"/>
    </row>
    <row r="19" spans="1:7" ht="15" customHeight="1">
      <c r="A19" s="55"/>
      <c r="B19" s="33"/>
      <c r="C19" s="50"/>
      <c r="D19" s="54"/>
      <c r="E19" s="71">
        <v>0</v>
      </c>
      <c r="F19" s="72">
        <v>0</v>
      </c>
      <c r="G19" s="16"/>
    </row>
    <row r="20" spans="1:9" ht="15" customHeight="1">
      <c r="A20" s="55"/>
      <c r="B20" s="33"/>
      <c r="C20" s="50"/>
      <c r="D20" s="56"/>
      <c r="E20" s="71">
        <v>0</v>
      </c>
      <c r="F20" s="72">
        <v>0</v>
      </c>
      <c r="G20" s="16"/>
      <c r="I20" s="16"/>
    </row>
    <row r="21" spans="1:7" ht="15" customHeight="1">
      <c r="A21" s="49"/>
      <c r="B21" s="57"/>
      <c r="C21" s="50"/>
      <c r="D21" s="56"/>
      <c r="E21" s="71">
        <v>0</v>
      </c>
      <c r="F21" s="72">
        <v>0</v>
      </c>
      <c r="G21" s="16"/>
    </row>
    <row r="22" spans="1:7" ht="15" customHeight="1">
      <c r="A22" s="55"/>
      <c r="B22" s="54"/>
      <c r="C22" s="50"/>
      <c r="D22" s="56"/>
      <c r="E22" s="71">
        <v>0</v>
      </c>
      <c r="F22" s="72">
        <v>0</v>
      </c>
      <c r="G22" s="16"/>
    </row>
    <row r="23" spans="1:7" ht="15" customHeight="1">
      <c r="A23" s="55"/>
      <c r="B23" s="54"/>
      <c r="C23" s="50"/>
      <c r="D23" s="54"/>
      <c r="E23" s="71">
        <v>0</v>
      </c>
      <c r="F23" s="72">
        <v>0</v>
      </c>
      <c r="G23" s="16"/>
    </row>
    <row r="24" spans="1:7" ht="15" customHeight="1">
      <c r="A24" s="55"/>
      <c r="B24" s="54"/>
      <c r="C24" s="50"/>
      <c r="D24" s="54"/>
      <c r="E24" s="71">
        <v>0</v>
      </c>
      <c r="F24" s="72">
        <v>0</v>
      </c>
      <c r="G24" s="16"/>
    </row>
    <row r="25" spans="1:7" ht="15" customHeight="1">
      <c r="A25" s="55"/>
      <c r="B25" s="54"/>
      <c r="C25" s="50"/>
      <c r="D25" s="54"/>
      <c r="E25" s="71">
        <v>0</v>
      </c>
      <c r="F25" s="72">
        <v>0</v>
      </c>
      <c r="G25" s="16"/>
    </row>
    <row r="26" spans="1:7" ht="15" customHeight="1">
      <c r="A26" s="55"/>
      <c r="B26" s="54"/>
      <c r="C26" s="50"/>
      <c r="D26" s="54"/>
      <c r="E26" s="71">
        <v>0</v>
      </c>
      <c r="F26" s="72">
        <v>0</v>
      </c>
      <c r="G26" s="16"/>
    </row>
    <row r="27" spans="1:7" ht="15" customHeight="1">
      <c r="A27" s="55"/>
      <c r="B27" s="54"/>
      <c r="C27" s="50"/>
      <c r="D27" s="54"/>
      <c r="E27" s="71">
        <v>0</v>
      </c>
      <c r="F27" s="72">
        <v>0</v>
      </c>
      <c r="G27" s="16"/>
    </row>
    <row r="28" spans="1:7" ht="15" customHeight="1">
      <c r="A28" s="55"/>
      <c r="B28" s="54"/>
      <c r="C28" s="50"/>
      <c r="D28" s="54"/>
      <c r="E28" s="71">
        <v>0</v>
      </c>
      <c r="F28" s="72">
        <v>0</v>
      </c>
      <c r="G28" s="16"/>
    </row>
    <row r="29" spans="1:8" ht="15" customHeight="1">
      <c r="A29" s="55"/>
      <c r="B29" s="54"/>
      <c r="C29" s="50"/>
      <c r="D29" s="54"/>
      <c r="E29" s="71">
        <v>0</v>
      </c>
      <c r="F29" s="72">
        <v>0</v>
      </c>
      <c r="G29" s="16"/>
      <c r="H29" s="16"/>
    </row>
    <row r="30" spans="1:6" ht="15" customHeight="1">
      <c r="A30" s="45" t="s">
        <v>46</v>
      </c>
      <c r="B30" s="58">
        <f>SUM(B6,B14,B15,B16,B17,B18)</f>
        <v>2106109</v>
      </c>
      <c r="C30" s="45" t="s">
        <v>47</v>
      </c>
      <c r="D30" s="58">
        <f>SUM(D6,D11,D15,D16,D17)</f>
        <v>2126109</v>
      </c>
      <c r="E30" s="73" t="s">
        <v>47</v>
      </c>
      <c r="F30" s="74">
        <v>2126109</v>
      </c>
    </row>
    <row r="31" spans="1:6" ht="15" customHeight="1">
      <c r="A31" s="75" t="s">
        <v>48</v>
      </c>
      <c r="B31" s="76">
        <v>0</v>
      </c>
      <c r="C31" s="59" t="s">
        <v>49</v>
      </c>
      <c r="D31" s="60">
        <v>0</v>
      </c>
      <c r="E31" s="61" t="s">
        <v>50</v>
      </c>
      <c r="F31" s="33">
        <f>F36-F30</f>
        <v>0</v>
      </c>
    </row>
    <row r="32" spans="1:6" ht="15" customHeight="1">
      <c r="A32" s="75" t="s">
        <v>51</v>
      </c>
      <c r="B32" s="76">
        <v>20000</v>
      </c>
      <c r="C32" s="77"/>
      <c r="D32" s="78"/>
      <c r="E32" s="50"/>
      <c r="F32" s="54"/>
    </row>
    <row r="33" spans="1:6" ht="15" customHeight="1">
      <c r="A33" s="75" t="s">
        <v>52</v>
      </c>
      <c r="B33" s="76">
        <v>20000</v>
      </c>
      <c r="C33" s="77"/>
      <c r="D33" s="54"/>
      <c r="E33" s="50"/>
      <c r="F33" s="54"/>
    </row>
    <row r="34" spans="1:6" ht="15" customHeight="1">
      <c r="A34" s="75" t="s">
        <v>53</v>
      </c>
      <c r="B34" s="76">
        <v>0</v>
      </c>
      <c r="C34" s="77"/>
      <c r="D34" s="54"/>
      <c r="E34" s="50"/>
      <c r="F34" s="54"/>
    </row>
    <row r="35" spans="1:6" ht="15" customHeight="1">
      <c r="A35" s="75" t="s">
        <v>54</v>
      </c>
      <c r="B35" s="33">
        <v>0</v>
      </c>
      <c r="C35" s="77"/>
      <c r="D35" s="54"/>
      <c r="E35" s="50"/>
      <c r="F35" s="54"/>
    </row>
    <row r="36" spans="1:6" ht="15" customHeight="1">
      <c r="A36" s="45" t="s">
        <v>55</v>
      </c>
      <c r="B36" s="79">
        <f>SUM(B30,B31,B32)</f>
        <v>2126109</v>
      </c>
      <c r="C36" s="45" t="s">
        <v>56</v>
      </c>
      <c r="D36" s="54">
        <f>SUM(D30,D31)</f>
        <v>2126109</v>
      </c>
      <c r="E36" s="45" t="s">
        <v>56</v>
      </c>
      <c r="F36" s="54">
        <f>F30</f>
        <v>2126109</v>
      </c>
    </row>
    <row r="37" spans="2:3" ht="19.5" customHeight="1">
      <c r="B37" s="16"/>
      <c r="C37" s="16"/>
    </row>
    <row r="38" ht="19.5" customHeight="1">
      <c r="C38" s="16"/>
    </row>
  </sheetData>
  <sheetProtection/>
  <printOptions horizontalCentered="1"/>
  <pageMargins left="0.39" right="0.39" top="0.59" bottom="0.39" header="0" footer="0.39"/>
  <pageSetup fitToHeight="100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B3" sqref="B3"/>
    </sheetView>
  </sheetViews>
  <sheetFormatPr defaultColWidth="9.16015625" defaultRowHeight="21" customHeight="1"/>
  <cols>
    <col min="1" max="1" width="10.5" style="15" customWidth="1"/>
    <col min="2" max="2" width="27" style="15" customWidth="1"/>
    <col min="3" max="3" width="16.5" style="15" customWidth="1"/>
    <col min="4" max="5" width="10.83203125" style="15" customWidth="1"/>
    <col min="6" max="6" width="12" style="15" customWidth="1"/>
    <col min="7" max="7" width="12.33203125" style="15" customWidth="1"/>
    <col min="8" max="16" width="10.83203125" style="15" customWidth="1"/>
    <col min="17" max="248" width="9.16015625" style="15" customWidth="1"/>
  </cols>
  <sheetData>
    <row r="1" ht="21" customHeight="1">
      <c r="P1" s="1" t="s">
        <v>57</v>
      </c>
    </row>
    <row r="2" spans="1:16" ht="30.75" customHeight="1">
      <c r="A2" s="17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1" customHeight="1">
      <c r="A3" s="19" t="s">
        <v>59</v>
      </c>
      <c r="B3" s="15" t="s">
        <v>60</v>
      </c>
      <c r="P3" s="1" t="s">
        <v>11</v>
      </c>
    </row>
    <row r="4" spans="1:16" ht="21" customHeight="1">
      <c r="A4" s="25" t="s">
        <v>61</v>
      </c>
      <c r="B4" s="25" t="s">
        <v>62</v>
      </c>
      <c r="C4" s="25" t="s">
        <v>63</v>
      </c>
      <c r="D4" s="38" t="s">
        <v>64</v>
      </c>
      <c r="E4" s="65"/>
      <c r="F4" s="65" t="s">
        <v>65</v>
      </c>
      <c r="G4" s="66"/>
      <c r="H4" s="66"/>
      <c r="I4" s="66"/>
      <c r="J4" s="66"/>
      <c r="K4" s="43" t="s">
        <v>66</v>
      </c>
      <c r="L4" s="26" t="s">
        <v>67</v>
      </c>
      <c r="M4" s="25" t="s">
        <v>68</v>
      </c>
      <c r="N4" s="25" t="s">
        <v>69</v>
      </c>
      <c r="O4" s="25" t="s">
        <v>70</v>
      </c>
      <c r="P4" s="25" t="s">
        <v>71</v>
      </c>
    </row>
    <row r="5" spans="1:16" ht="57" customHeight="1">
      <c r="A5" s="25"/>
      <c r="B5" s="25"/>
      <c r="C5" s="25"/>
      <c r="D5" s="25" t="s">
        <v>72</v>
      </c>
      <c r="E5" s="25" t="s">
        <v>73</v>
      </c>
      <c r="F5" s="67" t="s">
        <v>74</v>
      </c>
      <c r="G5" s="67" t="s">
        <v>75</v>
      </c>
      <c r="H5" s="67" t="s">
        <v>76</v>
      </c>
      <c r="I5" s="67" t="s">
        <v>77</v>
      </c>
      <c r="J5" s="70" t="s">
        <v>78</v>
      </c>
      <c r="K5" s="43"/>
      <c r="L5" s="26"/>
      <c r="M5" s="25"/>
      <c r="N5" s="25"/>
      <c r="O5" s="25"/>
      <c r="P5" s="25"/>
    </row>
    <row r="6" spans="1:16" ht="21" customHeight="1">
      <c r="A6" s="28" t="s">
        <v>79</v>
      </c>
      <c r="B6" s="68" t="s">
        <v>79</v>
      </c>
      <c r="C6" s="29">
        <v>1</v>
      </c>
      <c r="D6" s="28">
        <v>2</v>
      </c>
      <c r="E6" s="28">
        <v>4</v>
      </c>
      <c r="F6" s="29">
        <v>5</v>
      </c>
      <c r="G6" s="28">
        <v>6</v>
      </c>
      <c r="H6" s="28">
        <v>7</v>
      </c>
      <c r="I6" s="28">
        <v>8</v>
      </c>
      <c r="J6" s="28">
        <v>9</v>
      </c>
      <c r="K6" s="27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</row>
    <row r="7" spans="1:17" ht="21" customHeight="1">
      <c r="A7" s="30"/>
      <c r="B7" s="30" t="s">
        <v>80</v>
      </c>
      <c r="C7" s="33">
        <v>2126109</v>
      </c>
      <c r="D7" s="34">
        <v>20000</v>
      </c>
      <c r="E7" s="69">
        <v>0</v>
      </c>
      <c r="F7" s="33">
        <v>2106109</v>
      </c>
      <c r="G7" s="34">
        <v>2106109</v>
      </c>
      <c r="H7" s="34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16"/>
    </row>
    <row r="8" spans="1:16" ht="21" customHeight="1">
      <c r="A8" s="30"/>
      <c r="B8" s="30" t="s">
        <v>81</v>
      </c>
      <c r="C8" s="33">
        <v>2126109</v>
      </c>
      <c r="D8" s="34">
        <v>20000</v>
      </c>
      <c r="E8" s="69">
        <v>0</v>
      </c>
      <c r="F8" s="33">
        <v>2106109</v>
      </c>
      <c r="G8" s="34">
        <v>2106109</v>
      </c>
      <c r="H8" s="34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</row>
    <row r="9" spans="1:16" ht="21" customHeight="1">
      <c r="A9" s="30" t="s">
        <v>82</v>
      </c>
      <c r="B9" s="30" t="s">
        <v>83</v>
      </c>
      <c r="C9" s="33">
        <v>2126109</v>
      </c>
      <c r="D9" s="34">
        <v>20000</v>
      </c>
      <c r="E9" s="69">
        <v>0</v>
      </c>
      <c r="F9" s="33">
        <v>2106109</v>
      </c>
      <c r="G9" s="34">
        <v>2106109</v>
      </c>
      <c r="H9" s="34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2:16" ht="21" customHeight="1">
      <c r="B10" s="16"/>
      <c r="C10" s="16"/>
      <c r="D10" s="16"/>
      <c r="G10" s="16"/>
      <c r="H10" s="16"/>
      <c r="J10" s="16"/>
      <c r="K10" s="16"/>
      <c r="L10" s="16"/>
      <c r="O10" s="16"/>
      <c r="P10" s="16"/>
    </row>
    <row r="11" spans="2:16" ht="21" customHeight="1">
      <c r="B11" s="16"/>
      <c r="C11" s="16"/>
      <c r="D11" s="16"/>
      <c r="E11" s="16"/>
      <c r="G11" s="16"/>
      <c r="H11" s="16"/>
      <c r="I11" s="16"/>
      <c r="J11" s="16"/>
      <c r="K11" s="16"/>
      <c r="O11" s="16"/>
      <c r="P11" s="16"/>
    </row>
    <row r="12" spans="3:15" ht="21" customHeight="1">
      <c r="C12" s="16"/>
      <c r="D12" s="16"/>
      <c r="E12" s="16"/>
      <c r="O12" s="16"/>
    </row>
    <row r="13" spans="4:15" ht="21" customHeight="1">
      <c r="D13" s="16"/>
      <c r="E13" s="16"/>
      <c r="O13" s="16"/>
    </row>
    <row r="14" ht="21" customHeight="1">
      <c r="E14" s="16"/>
    </row>
    <row r="15" ht="21" customHeight="1">
      <c r="E15" s="16"/>
    </row>
  </sheetData>
  <sheetProtection/>
  <mergeCells count="9">
    <mergeCell ref="A4:A5"/>
    <mergeCell ref="B4:B5"/>
    <mergeCell ref="C4:C5"/>
    <mergeCell ref="K4:K5"/>
    <mergeCell ref="L4:L5"/>
    <mergeCell ref="M4:M5"/>
    <mergeCell ref="N4:N5"/>
    <mergeCell ref="O4:O5"/>
    <mergeCell ref="P4:P5"/>
  </mergeCells>
  <printOptions horizontalCentered="1"/>
  <pageMargins left="0.39" right="0.39" top="0.39" bottom="0.39" header="0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C3" sqref="C3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5.5" style="0" customWidth="1"/>
    <col min="6" max="6" width="12.5" style="0" customWidth="1"/>
    <col min="7" max="7" width="13.33203125" style="0" customWidth="1"/>
    <col min="8" max="8" width="13" style="0" customWidth="1"/>
    <col min="9" max="9" width="14" style="0" customWidth="1"/>
    <col min="10" max="11" width="10.16015625" style="0" customWidth="1"/>
    <col min="12" max="12" width="9.16015625" style="0" customWidth="1"/>
    <col min="13" max="13" width="12.5" style="0" customWidth="1"/>
    <col min="14" max="15" width="10.16015625" style="0" customWidth="1"/>
    <col min="16" max="16" width="9.33203125" style="0" customWidth="1"/>
    <col min="17" max="17" width="7.83203125" style="0" customWidth="1"/>
    <col min="18" max="19" width="8.33203125" style="0" customWidth="1"/>
  </cols>
  <sheetData>
    <row r="1" spans="1:20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 t="s">
        <v>84</v>
      </c>
      <c r="T1" s="15"/>
    </row>
    <row r="2" spans="1:20" ht="30.75" customHeight="1">
      <c r="A2" s="17" t="s">
        <v>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64"/>
      <c r="T2" s="15"/>
    </row>
    <row r="3" spans="1:20" ht="21" customHeight="1">
      <c r="A3" s="19" t="s">
        <v>59</v>
      </c>
      <c r="B3" s="15"/>
      <c r="C3" s="15" t="s">
        <v>60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11</v>
      </c>
      <c r="T3" s="15"/>
    </row>
    <row r="4" spans="1:20" ht="21" customHeight="1">
      <c r="A4" s="35" t="s">
        <v>86</v>
      </c>
      <c r="B4" s="23"/>
      <c r="C4" s="23"/>
      <c r="D4" s="25" t="s">
        <v>87</v>
      </c>
      <c r="E4" s="25" t="s">
        <v>80</v>
      </c>
      <c r="F4" s="23" t="s">
        <v>88</v>
      </c>
      <c r="G4" s="23"/>
      <c r="H4" s="23"/>
      <c r="I4" s="23"/>
      <c r="J4" s="23"/>
      <c r="K4" s="23"/>
      <c r="L4" s="23"/>
      <c r="M4" s="23" t="s">
        <v>89</v>
      </c>
      <c r="N4" s="23"/>
      <c r="O4" s="38"/>
      <c r="P4" s="38"/>
      <c r="Q4" s="25" t="s">
        <v>90</v>
      </c>
      <c r="R4" s="25" t="s">
        <v>91</v>
      </c>
      <c r="S4" s="25" t="s">
        <v>92</v>
      </c>
      <c r="T4" s="15"/>
    </row>
    <row r="5" spans="1:20" ht="20.25" customHeight="1">
      <c r="A5" s="43" t="s">
        <v>93</v>
      </c>
      <c r="B5" s="43" t="s">
        <v>94</v>
      </c>
      <c r="C5" s="43" t="s">
        <v>95</v>
      </c>
      <c r="D5" s="25"/>
      <c r="E5" s="25"/>
      <c r="F5" s="25" t="s">
        <v>96</v>
      </c>
      <c r="G5" s="25" t="s">
        <v>97</v>
      </c>
      <c r="H5" s="35" t="s">
        <v>98</v>
      </c>
      <c r="I5" s="7"/>
      <c r="J5" s="35"/>
      <c r="K5" s="25" t="s">
        <v>99</v>
      </c>
      <c r="L5" s="25" t="s">
        <v>100</v>
      </c>
      <c r="M5" s="25" t="s">
        <v>96</v>
      </c>
      <c r="N5" s="25" t="s">
        <v>101</v>
      </c>
      <c r="O5" s="25" t="s">
        <v>102</v>
      </c>
      <c r="P5" s="25" t="s">
        <v>103</v>
      </c>
      <c r="Q5" s="25"/>
      <c r="R5" s="25"/>
      <c r="S5" s="25"/>
      <c r="T5" s="15"/>
    </row>
    <row r="6" spans="1:20" ht="27" customHeight="1">
      <c r="A6" s="43"/>
      <c r="B6" s="43"/>
      <c r="C6" s="43"/>
      <c r="D6" s="25"/>
      <c r="E6" s="25"/>
      <c r="F6" s="25"/>
      <c r="G6" s="25"/>
      <c r="H6" s="25" t="s">
        <v>96</v>
      </c>
      <c r="I6" s="36" t="s">
        <v>104</v>
      </c>
      <c r="J6" s="37" t="s">
        <v>105</v>
      </c>
      <c r="K6" s="25"/>
      <c r="L6" s="25"/>
      <c r="M6" s="25"/>
      <c r="N6" s="25"/>
      <c r="O6" s="25"/>
      <c r="P6" s="25"/>
      <c r="Q6" s="25"/>
      <c r="R6" s="25"/>
      <c r="S6" s="25"/>
      <c r="T6" s="15"/>
    </row>
    <row r="7" spans="1:20" ht="21" customHeight="1">
      <c r="A7" s="28" t="s">
        <v>79</v>
      </c>
      <c r="B7" s="28" t="s">
        <v>79</v>
      </c>
      <c r="C7" s="28" t="s">
        <v>79</v>
      </c>
      <c r="D7" s="28" t="s">
        <v>79</v>
      </c>
      <c r="E7" s="29">
        <v>1</v>
      </c>
      <c r="F7" s="29">
        <v>2</v>
      </c>
      <c r="G7" s="29">
        <v>3</v>
      </c>
      <c r="H7" s="28">
        <v>4</v>
      </c>
      <c r="I7" s="29">
        <v>5</v>
      </c>
      <c r="J7" s="29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15"/>
    </row>
    <row r="8" spans="1:20" ht="23.25" customHeight="1">
      <c r="A8" s="30"/>
      <c r="B8" s="30"/>
      <c r="C8" s="30"/>
      <c r="D8" s="31" t="s">
        <v>80</v>
      </c>
      <c r="E8" s="34">
        <v>2126109</v>
      </c>
      <c r="F8" s="33">
        <v>2126109</v>
      </c>
      <c r="G8" s="33">
        <v>1724165</v>
      </c>
      <c r="H8" s="33">
        <v>313040</v>
      </c>
      <c r="I8" s="33">
        <v>313040</v>
      </c>
      <c r="J8" s="33">
        <v>0</v>
      </c>
      <c r="K8" s="33">
        <v>88904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16"/>
    </row>
    <row r="9" spans="1:20" ht="23.25" customHeight="1">
      <c r="A9" s="30"/>
      <c r="B9" s="30"/>
      <c r="C9" s="30"/>
      <c r="D9" s="31" t="s">
        <v>81</v>
      </c>
      <c r="E9" s="34">
        <v>2126109</v>
      </c>
      <c r="F9" s="33">
        <v>2126109</v>
      </c>
      <c r="G9" s="33">
        <v>1724165</v>
      </c>
      <c r="H9" s="33">
        <v>313040</v>
      </c>
      <c r="I9" s="33">
        <v>313040</v>
      </c>
      <c r="J9" s="33">
        <v>0</v>
      </c>
      <c r="K9" s="33">
        <v>88904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15"/>
    </row>
    <row r="10" spans="1:20" ht="23.25" customHeight="1">
      <c r="A10" s="30"/>
      <c r="B10" s="30"/>
      <c r="C10" s="30"/>
      <c r="D10" s="31" t="s">
        <v>83</v>
      </c>
      <c r="E10" s="34">
        <v>2126109</v>
      </c>
      <c r="F10" s="33">
        <v>2126109</v>
      </c>
      <c r="G10" s="33">
        <v>1724165</v>
      </c>
      <c r="H10" s="33">
        <v>313040</v>
      </c>
      <c r="I10" s="33">
        <v>313040</v>
      </c>
      <c r="J10" s="33">
        <v>0</v>
      </c>
      <c r="K10" s="33">
        <v>88904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15"/>
    </row>
    <row r="11" spans="1:20" ht="23.25" customHeight="1">
      <c r="A11" s="30" t="s">
        <v>106</v>
      </c>
      <c r="B11" s="30" t="s">
        <v>107</v>
      </c>
      <c r="C11" s="30" t="s">
        <v>107</v>
      </c>
      <c r="D11" s="31" t="s">
        <v>26</v>
      </c>
      <c r="E11" s="34">
        <v>1860409</v>
      </c>
      <c r="F11" s="33">
        <v>1860409</v>
      </c>
      <c r="G11" s="33">
        <v>1458465</v>
      </c>
      <c r="H11" s="33">
        <v>313040</v>
      </c>
      <c r="I11" s="33">
        <v>313040</v>
      </c>
      <c r="J11" s="33">
        <v>0</v>
      </c>
      <c r="K11" s="33">
        <v>88904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15"/>
    </row>
    <row r="12" spans="1:20" ht="23.25" customHeight="1">
      <c r="A12" s="30" t="s">
        <v>108</v>
      </c>
      <c r="B12" s="30" t="s">
        <v>109</v>
      </c>
      <c r="C12" s="30" t="s">
        <v>109</v>
      </c>
      <c r="D12" s="31" t="s">
        <v>34</v>
      </c>
      <c r="E12" s="34">
        <v>265700</v>
      </c>
      <c r="F12" s="33">
        <v>265700</v>
      </c>
      <c r="G12" s="33">
        <v>265700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15"/>
    </row>
    <row r="13" spans="1:20" ht="21" customHeight="1">
      <c r="A13" s="15"/>
      <c r="B13" s="15"/>
      <c r="C13" s="15"/>
      <c r="D13" s="16"/>
      <c r="E13" s="16"/>
      <c r="F13" s="15"/>
      <c r="G13" s="15"/>
      <c r="H13" s="15"/>
      <c r="I13" s="15"/>
      <c r="J13" s="15"/>
      <c r="K13" s="15"/>
      <c r="L13" s="15"/>
      <c r="M13" s="16"/>
      <c r="N13" s="16"/>
      <c r="O13" s="15"/>
      <c r="P13" s="16"/>
      <c r="Q13" s="16"/>
      <c r="R13" s="15"/>
      <c r="S13" s="15"/>
      <c r="T13" s="15"/>
    </row>
    <row r="14" spans="1:20" ht="21" customHeight="1">
      <c r="A14" s="15"/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5"/>
      <c r="R14" s="15"/>
      <c r="S14" s="15"/>
      <c r="T14" s="15"/>
    </row>
  </sheetData>
  <sheetProtection/>
  <mergeCells count="16">
    <mergeCell ref="A5:A6"/>
    <mergeCell ref="B5:B6"/>
    <mergeCell ref="C5:C6"/>
    <mergeCell ref="D4:D6"/>
    <mergeCell ref="E4:E6"/>
    <mergeCell ref="F5:F6"/>
    <mergeCell ref="G5:G6"/>
    <mergeCell ref="K5:K6"/>
    <mergeCell ref="L5:L6"/>
    <mergeCell ref="M5:M6"/>
    <mergeCell ref="N5:N6"/>
    <mergeCell ref="O5:O6"/>
    <mergeCell ref="P5:P6"/>
    <mergeCell ref="Q4:Q6"/>
    <mergeCell ref="R4:R6"/>
    <mergeCell ref="S4:S6"/>
  </mergeCells>
  <printOptions horizontalCentered="1"/>
  <pageMargins left="0.39" right="0.39" top="0.39" bottom="0.39" header="0.39" footer="0.39"/>
  <pageSetup fitToHeight="5" fitToWidth="1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6.5" style="0" customWidth="1"/>
    <col min="2" max="2" width="19" style="0" customWidth="1"/>
    <col min="3" max="3" width="27.66015625" style="0" customWidth="1"/>
    <col min="4" max="4" width="18.16015625" style="0" customWidth="1"/>
    <col min="5" max="5" width="35.5" style="0" customWidth="1"/>
    <col min="6" max="6" width="19.16015625" style="0" customWidth="1"/>
  </cols>
  <sheetData>
    <row r="1" spans="1:256" ht="19.5" customHeight="1">
      <c r="A1" s="15"/>
      <c r="B1" s="15"/>
      <c r="C1" s="15"/>
      <c r="D1" s="15"/>
      <c r="E1" s="15"/>
      <c r="F1" s="1" t="s">
        <v>110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9.25" customHeight="1">
      <c r="A2" s="44" t="s">
        <v>111</v>
      </c>
      <c r="B2" s="18"/>
      <c r="C2" s="18"/>
      <c r="D2" s="18"/>
      <c r="E2" s="18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9.5" customHeight="1">
      <c r="A3" s="19" t="s">
        <v>10</v>
      </c>
      <c r="B3" s="15"/>
      <c r="C3" s="15"/>
      <c r="D3" s="15"/>
      <c r="E3" s="15"/>
      <c r="F3" s="1" t="s">
        <v>11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" customHeight="1">
      <c r="A4" s="35" t="s">
        <v>12</v>
      </c>
      <c r="B4" s="23"/>
      <c r="C4" s="23" t="s">
        <v>13</v>
      </c>
      <c r="D4" s="23"/>
      <c r="E4" s="23"/>
      <c r="F4" s="2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8" customHeight="1">
      <c r="A5" s="45" t="s">
        <v>14</v>
      </c>
      <c r="B5" s="29" t="s">
        <v>15</v>
      </c>
      <c r="C5" s="46" t="s">
        <v>16</v>
      </c>
      <c r="D5" s="28" t="s">
        <v>15</v>
      </c>
      <c r="E5" s="45" t="s">
        <v>17</v>
      </c>
      <c r="F5" s="28" t="s">
        <v>15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" customHeight="1">
      <c r="A6" s="47" t="s">
        <v>18</v>
      </c>
      <c r="B6" s="42">
        <v>2106109</v>
      </c>
      <c r="C6" s="48" t="s">
        <v>19</v>
      </c>
      <c r="D6" s="33">
        <v>2126109</v>
      </c>
      <c r="E6" s="49" t="s">
        <v>112</v>
      </c>
      <c r="F6" s="33">
        <v>0</v>
      </c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" customHeight="1">
      <c r="A7" s="47" t="s">
        <v>21</v>
      </c>
      <c r="B7" s="42">
        <v>2106109</v>
      </c>
      <c r="C7" s="48" t="s">
        <v>22</v>
      </c>
      <c r="D7" s="33">
        <v>1724165</v>
      </c>
      <c r="E7" s="50" t="s">
        <v>113</v>
      </c>
      <c r="F7" s="33">
        <v>0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" customHeight="1">
      <c r="A8" s="47" t="s">
        <v>24</v>
      </c>
      <c r="B8" s="51">
        <v>0</v>
      </c>
      <c r="C8" s="48" t="s">
        <v>25</v>
      </c>
      <c r="D8" s="33">
        <v>313040</v>
      </c>
      <c r="E8" s="50" t="s">
        <v>114</v>
      </c>
      <c r="F8" s="33">
        <v>0</v>
      </c>
      <c r="G8" s="16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" customHeight="1">
      <c r="A9" s="47" t="s">
        <v>27</v>
      </c>
      <c r="B9" s="51">
        <v>0</v>
      </c>
      <c r="C9" s="48" t="s">
        <v>28</v>
      </c>
      <c r="D9" s="33">
        <v>88904</v>
      </c>
      <c r="E9" s="50" t="s">
        <v>115</v>
      </c>
      <c r="F9" s="33">
        <v>0</v>
      </c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9.5" customHeight="1">
      <c r="A10" s="47" t="s">
        <v>30</v>
      </c>
      <c r="B10" s="51">
        <v>0</v>
      </c>
      <c r="C10" s="48" t="s">
        <v>31</v>
      </c>
      <c r="D10" s="33">
        <v>0</v>
      </c>
      <c r="E10" s="52"/>
      <c r="F10" s="52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5" customHeight="1">
      <c r="A11" s="53"/>
      <c r="B11" s="52"/>
      <c r="C11" s="48" t="s">
        <v>33</v>
      </c>
      <c r="D11" s="33">
        <v>0</v>
      </c>
      <c r="E11" s="50" t="s">
        <v>116</v>
      </c>
      <c r="F11" s="33">
        <v>0</v>
      </c>
      <c r="G11" s="16"/>
      <c r="H11" s="16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" customHeight="1">
      <c r="A12" s="53"/>
      <c r="B12" s="53"/>
      <c r="C12" s="48" t="s">
        <v>35</v>
      </c>
      <c r="D12" s="33">
        <v>0</v>
      </c>
      <c r="E12" s="50" t="s">
        <v>117</v>
      </c>
      <c r="F12" s="33">
        <v>0</v>
      </c>
      <c r="G12" s="16"/>
      <c r="H12" s="16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" customHeight="1">
      <c r="A13" s="52"/>
      <c r="B13" s="53"/>
      <c r="C13" s="48" t="s">
        <v>36</v>
      </c>
      <c r="D13" s="33">
        <v>0</v>
      </c>
      <c r="E13" s="50" t="s">
        <v>118</v>
      </c>
      <c r="F13" s="33">
        <v>1860409</v>
      </c>
      <c r="G13" s="16"/>
      <c r="H13" s="16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" customHeight="1">
      <c r="A14" s="52"/>
      <c r="B14" s="52"/>
      <c r="C14" s="48" t="s">
        <v>38</v>
      </c>
      <c r="D14" s="33">
        <v>0</v>
      </c>
      <c r="E14" s="50" t="s">
        <v>119</v>
      </c>
      <c r="F14" s="33">
        <v>265700</v>
      </c>
      <c r="G14" s="16"/>
      <c r="H14" s="16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" customHeight="1">
      <c r="A15" s="52"/>
      <c r="B15" s="52"/>
      <c r="C15" s="48" t="s">
        <v>40</v>
      </c>
      <c r="D15" s="33">
        <v>0</v>
      </c>
      <c r="E15" s="50" t="s">
        <v>120</v>
      </c>
      <c r="F15" s="33">
        <v>0</v>
      </c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5" customHeight="1">
      <c r="A16" s="52"/>
      <c r="B16" s="52"/>
      <c r="C16" s="48" t="s">
        <v>42</v>
      </c>
      <c r="D16" s="33">
        <v>0</v>
      </c>
      <c r="E16" s="50" t="s">
        <v>121</v>
      </c>
      <c r="F16" s="33">
        <v>0</v>
      </c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5" customHeight="1">
      <c r="A17" s="52"/>
      <c r="B17" s="52"/>
      <c r="C17" s="48" t="s">
        <v>44</v>
      </c>
      <c r="D17" s="33">
        <v>0</v>
      </c>
      <c r="E17" s="50" t="s">
        <v>122</v>
      </c>
      <c r="F17" s="33">
        <v>0</v>
      </c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" customHeight="1">
      <c r="A18" s="52"/>
      <c r="B18" s="52"/>
      <c r="C18" s="50"/>
      <c r="D18" s="54"/>
      <c r="E18" s="50" t="s">
        <v>123</v>
      </c>
      <c r="F18" s="33">
        <v>0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" customHeight="1">
      <c r="A19" s="55"/>
      <c r="B19" s="33"/>
      <c r="C19" s="50"/>
      <c r="D19" s="54"/>
      <c r="E19" s="50" t="s">
        <v>124</v>
      </c>
      <c r="F19" s="33">
        <v>0</v>
      </c>
      <c r="G19" s="1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" customHeight="1">
      <c r="A20" s="55"/>
      <c r="B20" s="33"/>
      <c r="C20" s="50"/>
      <c r="D20" s="56"/>
      <c r="E20" s="50" t="s">
        <v>125</v>
      </c>
      <c r="F20" s="33">
        <v>0</v>
      </c>
      <c r="G20" s="16"/>
      <c r="H20" s="15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" customHeight="1">
      <c r="A21" s="49"/>
      <c r="B21" s="57"/>
      <c r="C21" s="50"/>
      <c r="D21" s="56"/>
      <c r="E21" s="50" t="s">
        <v>126</v>
      </c>
      <c r="F21" s="33">
        <v>0</v>
      </c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" customHeight="1">
      <c r="A22" s="55"/>
      <c r="B22" s="54"/>
      <c r="C22" s="50"/>
      <c r="D22" s="56"/>
      <c r="E22" s="50" t="s">
        <v>127</v>
      </c>
      <c r="F22" s="33">
        <v>0</v>
      </c>
      <c r="G22" s="1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" customHeight="1">
      <c r="A23" s="55"/>
      <c r="B23" s="54"/>
      <c r="C23" s="50"/>
      <c r="D23" s="54"/>
      <c r="E23" s="50" t="s">
        <v>128</v>
      </c>
      <c r="F23" s="33">
        <v>0</v>
      </c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" customHeight="1">
      <c r="A24" s="55"/>
      <c r="B24" s="54"/>
      <c r="C24" s="50"/>
      <c r="D24" s="54"/>
      <c r="E24" s="50" t="s">
        <v>129</v>
      </c>
      <c r="F24" s="33">
        <v>0</v>
      </c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" customHeight="1">
      <c r="A25" s="55"/>
      <c r="B25" s="54"/>
      <c r="C25" s="50"/>
      <c r="D25" s="54"/>
      <c r="E25" s="50" t="s">
        <v>130</v>
      </c>
      <c r="F25" s="33">
        <v>0</v>
      </c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" customHeight="1">
      <c r="A26" s="55"/>
      <c r="B26" s="54"/>
      <c r="C26" s="50"/>
      <c r="D26" s="54"/>
      <c r="E26" s="50" t="s">
        <v>131</v>
      </c>
      <c r="F26" s="33">
        <v>0</v>
      </c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" customHeight="1">
      <c r="A27" s="55"/>
      <c r="B27" s="54"/>
      <c r="C27" s="50"/>
      <c r="D27" s="54"/>
      <c r="E27" s="50" t="s">
        <v>132</v>
      </c>
      <c r="F27" s="33">
        <v>0</v>
      </c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" customHeight="1">
      <c r="A28" s="55"/>
      <c r="B28" s="54"/>
      <c r="C28" s="50"/>
      <c r="D28" s="54"/>
      <c r="E28" s="50" t="s">
        <v>133</v>
      </c>
      <c r="F28" s="33">
        <v>0</v>
      </c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" customHeight="1">
      <c r="A29" s="55"/>
      <c r="B29" s="54"/>
      <c r="C29" s="50"/>
      <c r="D29" s="54"/>
      <c r="E29" s="50" t="s">
        <v>134</v>
      </c>
      <c r="F29" s="33">
        <v>0</v>
      </c>
      <c r="G29" s="16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" customHeight="1">
      <c r="A30" s="55"/>
      <c r="B30" s="54"/>
      <c r="C30" s="50"/>
      <c r="D30" s="54"/>
      <c r="E30" s="50" t="s">
        <v>135</v>
      </c>
      <c r="F30" s="33">
        <v>0</v>
      </c>
      <c r="G30" s="16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5" customHeight="1">
      <c r="A31" s="55"/>
      <c r="B31" s="54"/>
      <c r="C31" s="50"/>
      <c r="D31" s="54"/>
      <c r="E31" s="50" t="s">
        <v>136</v>
      </c>
      <c r="F31" s="33">
        <v>0</v>
      </c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9.5" customHeight="1">
      <c r="A32" s="55"/>
      <c r="B32" s="54"/>
      <c r="C32" s="50"/>
      <c r="D32" s="54"/>
      <c r="E32" s="50"/>
      <c r="F32" s="52"/>
      <c r="G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5" customHeight="1">
      <c r="A33" s="52"/>
      <c r="B33" s="52"/>
      <c r="C33" s="52"/>
      <c r="D33" s="52"/>
      <c r="E33" s="52"/>
      <c r="F33" s="52"/>
      <c r="G33" s="1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" customHeight="1">
      <c r="A34" s="52"/>
      <c r="B34" s="52"/>
      <c r="C34" s="52"/>
      <c r="D34" s="52"/>
      <c r="E34" s="52"/>
      <c r="F34" s="5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9.5" customHeight="1">
      <c r="A35" s="49"/>
      <c r="B35" s="49"/>
      <c r="C35" s="49"/>
      <c r="D35" s="49"/>
      <c r="E35" s="49"/>
      <c r="F35" s="4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9.5" customHeight="1">
      <c r="A36" s="45" t="s">
        <v>46</v>
      </c>
      <c r="B36" s="58">
        <f>SUM(B6,B14,B15,B16,B17,B18)</f>
        <v>2106109</v>
      </c>
      <c r="C36" s="45" t="s">
        <v>47</v>
      </c>
      <c r="D36" s="58">
        <f>SUM(D6,D11,D15,D16,D17)</f>
        <v>2126109</v>
      </c>
      <c r="E36" s="45" t="s">
        <v>47</v>
      </c>
      <c r="F36" s="54">
        <f>SUM(F6:F31)</f>
        <v>2126109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9.5" customHeight="1">
      <c r="A37" s="52"/>
      <c r="B37" s="52"/>
      <c r="C37" s="59" t="s">
        <v>49</v>
      </c>
      <c r="D37" s="60">
        <v>0</v>
      </c>
      <c r="E37" s="61" t="s">
        <v>50</v>
      </c>
      <c r="F37" s="33">
        <f>F40-F36</f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9.5" customHeight="1">
      <c r="A38" s="47" t="s">
        <v>137</v>
      </c>
      <c r="B38" s="62">
        <f>B39</f>
        <v>20000</v>
      </c>
      <c r="C38" s="50"/>
      <c r="D38" s="54"/>
      <c r="E38" s="50"/>
      <c r="F38" s="5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9.5" customHeight="1">
      <c r="A39" s="47" t="s">
        <v>52</v>
      </c>
      <c r="B39" s="33">
        <v>20000</v>
      </c>
      <c r="C39" s="50"/>
      <c r="D39" s="54"/>
      <c r="E39" s="50"/>
      <c r="F39" s="5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9.5" customHeight="1">
      <c r="A40" s="45" t="s">
        <v>55</v>
      </c>
      <c r="B40" s="63">
        <f>SUM(B36,B37,B38)</f>
        <v>2126109</v>
      </c>
      <c r="C40" s="45" t="s">
        <v>56</v>
      </c>
      <c r="D40" s="54">
        <f>SUM(D36,D37)</f>
        <v>2126109</v>
      </c>
      <c r="E40" s="45" t="s">
        <v>56</v>
      </c>
      <c r="F40" s="54">
        <f>F36</f>
        <v>2126109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9.5" customHeight="1">
      <c r="A41" s="15"/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9.5" customHeight="1">
      <c r="A42" s="15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</sheetData>
  <sheetProtection/>
  <printOptions horizontalCentered="1"/>
  <pageMargins left="0.39" right="0.39" top="0.59" bottom="0.59" header="0" footer="0.39"/>
  <pageSetup fitToHeight="1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workbookViewId="0" topLeftCell="A1">
      <selection activeCell="D3" sqref="D3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7" style="0" customWidth="1"/>
    <col min="6" max="7" width="12.5" style="0" customWidth="1"/>
    <col min="8" max="8" width="13.66015625" style="0" customWidth="1"/>
    <col min="9" max="9" width="15" style="0" customWidth="1"/>
    <col min="10" max="11" width="10.16015625" style="0" customWidth="1"/>
    <col min="12" max="12" width="9.16015625" style="0" customWidth="1"/>
    <col min="13" max="13" width="12.5" style="0" customWidth="1"/>
    <col min="14" max="14" width="11.5" style="0" customWidth="1"/>
    <col min="15" max="15" width="7.66015625" style="0" customWidth="1"/>
    <col min="16" max="16" width="8.33203125" style="0" customWidth="1"/>
  </cols>
  <sheetData>
    <row r="1" spans="1:17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 t="s">
        <v>138</v>
      </c>
      <c r="Q1" s="15"/>
    </row>
    <row r="2" spans="1:17" ht="30.75" customHeight="1">
      <c r="A2" s="17" t="s">
        <v>139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</row>
    <row r="3" spans="1:17" ht="21" customHeight="1">
      <c r="A3" s="19" t="s">
        <v>59</v>
      </c>
      <c r="B3" s="15"/>
      <c r="C3" s="15"/>
      <c r="D3" s="15" t="s">
        <v>60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" t="s">
        <v>11</v>
      </c>
      <c r="Q3" s="15"/>
    </row>
    <row r="4" spans="1:17" ht="21" customHeight="1">
      <c r="A4" s="35" t="s">
        <v>86</v>
      </c>
      <c r="B4" s="23"/>
      <c r="C4" s="23"/>
      <c r="D4" s="25" t="s">
        <v>87</v>
      </c>
      <c r="E4" s="25" t="s">
        <v>80</v>
      </c>
      <c r="F4" s="23" t="s">
        <v>88</v>
      </c>
      <c r="G4" s="23"/>
      <c r="H4" s="23"/>
      <c r="I4" s="23"/>
      <c r="J4" s="23"/>
      <c r="K4" s="23"/>
      <c r="L4" s="23"/>
      <c r="M4" s="23" t="s">
        <v>89</v>
      </c>
      <c r="N4" s="23"/>
      <c r="O4" s="38"/>
      <c r="P4" s="38"/>
      <c r="Q4" s="15"/>
    </row>
    <row r="5" spans="1:17" ht="20.25" customHeight="1">
      <c r="A5" s="43" t="s">
        <v>93</v>
      </c>
      <c r="B5" s="43" t="s">
        <v>94</v>
      </c>
      <c r="C5" s="43" t="s">
        <v>95</v>
      </c>
      <c r="D5" s="25"/>
      <c r="E5" s="25"/>
      <c r="F5" s="25" t="s">
        <v>96</v>
      </c>
      <c r="G5" s="25" t="s">
        <v>97</v>
      </c>
      <c r="H5" s="35" t="s">
        <v>98</v>
      </c>
      <c r="I5" s="7"/>
      <c r="J5" s="35"/>
      <c r="K5" s="25" t="s">
        <v>99</v>
      </c>
      <c r="L5" s="25" t="s">
        <v>100</v>
      </c>
      <c r="M5" s="25" t="s">
        <v>96</v>
      </c>
      <c r="N5" s="25" t="s">
        <v>101</v>
      </c>
      <c r="O5" s="25" t="s">
        <v>102</v>
      </c>
      <c r="P5" s="25" t="s">
        <v>103</v>
      </c>
      <c r="Q5" s="15"/>
    </row>
    <row r="6" spans="1:17" ht="27" customHeight="1">
      <c r="A6" s="43"/>
      <c r="B6" s="43"/>
      <c r="C6" s="43"/>
      <c r="D6" s="25"/>
      <c r="E6" s="25"/>
      <c r="F6" s="25"/>
      <c r="G6" s="25"/>
      <c r="H6" s="25" t="s">
        <v>96</v>
      </c>
      <c r="I6" s="36" t="s">
        <v>104</v>
      </c>
      <c r="J6" s="37" t="s">
        <v>105</v>
      </c>
      <c r="K6" s="25"/>
      <c r="L6" s="25"/>
      <c r="M6" s="25"/>
      <c r="N6" s="25"/>
      <c r="O6" s="25"/>
      <c r="P6" s="25"/>
      <c r="Q6" s="15"/>
    </row>
    <row r="7" spans="1:17" ht="21" customHeight="1">
      <c r="A7" s="28" t="s">
        <v>79</v>
      </c>
      <c r="B7" s="28" t="s">
        <v>79</v>
      </c>
      <c r="C7" s="28" t="s">
        <v>79</v>
      </c>
      <c r="D7" s="28" t="s">
        <v>79</v>
      </c>
      <c r="E7" s="29">
        <v>1</v>
      </c>
      <c r="F7" s="29">
        <v>2</v>
      </c>
      <c r="G7" s="29">
        <v>3</v>
      </c>
      <c r="H7" s="28">
        <v>4</v>
      </c>
      <c r="I7" s="29">
        <v>5</v>
      </c>
      <c r="J7" s="29">
        <v>6</v>
      </c>
      <c r="K7" s="28">
        <v>7</v>
      </c>
      <c r="L7" s="28">
        <v>8</v>
      </c>
      <c r="M7" s="28">
        <v>9</v>
      </c>
      <c r="N7" s="29">
        <v>10</v>
      </c>
      <c r="O7" s="29">
        <v>11</v>
      </c>
      <c r="P7" s="29">
        <v>12</v>
      </c>
      <c r="Q7" s="15"/>
    </row>
    <row r="8" spans="1:17" ht="23.25" customHeight="1">
      <c r="A8" s="30"/>
      <c r="B8" s="30"/>
      <c r="C8" s="30"/>
      <c r="D8" s="31" t="s">
        <v>80</v>
      </c>
      <c r="E8" s="34">
        <v>2106109</v>
      </c>
      <c r="F8" s="33">
        <v>2106109</v>
      </c>
      <c r="G8" s="33">
        <v>1724165</v>
      </c>
      <c r="H8" s="33">
        <v>293040</v>
      </c>
      <c r="I8" s="33">
        <v>293040</v>
      </c>
      <c r="J8" s="33">
        <v>0</v>
      </c>
      <c r="K8" s="33">
        <v>88904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16"/>
    </row>
    <row r="9" spans="1:17" ht="23.25" customHeight="1">
      <c r="A9" s="30"/>
      <c r="B9" s="30"/>
      <c r="C9" s="30"/>
      <c r="D9" s="31" t="s">
        <v>81</v>
      </c>
      <c r="E9" s="34">
        <v>2106109</v>
      </c>
      <c r="F9" s="33">
        <v>2106109</v>
      </c>
      <c r="G9" s="33">
        <v>1724165</v>
      </c>
      <c r="H9" s="33">
        <v>293040</v>
      </c>
      <c r="I9" s="33">
        <v>293040</v>
      </c>
      <c r="J9" s="33">
        <v>0</v>
      </c>
      <c r="K9" s="33">
        <v>88904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15"/>
    </row>
    <row r="10" spans="1:17" ht="23.25" customHeight="1">
      <c r="A10" s="30"/>
      <c r="B10" s="30"/>
      <c r="C10" s="30"/>
      <c r="D10" s="31" t="s">
        <v>83</v>
      </c>
      <c r="E10" s="34">
        <v>2106109</v>
      </c>
      <c r="F10" s="33">
        <v>2106109</v>
      </c>
      <c r="G10" s="33">
        <v>1724165</v>
      </c>
      <c r="H10" s="33">
        <v>293040</v>
      </c>
      <c r="I10" s="33">
        <v>293040</v>
      </c>
      <c r="J10" s="33">
        <v>0</v>
      </c>
      <c r="K10" s="33">
        <v>88904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15"/>
    </row>
    <row r="11" spans="1:17" ht="23.25" customHeight="1">
      <c r="A11" s="30" t="s">
        <v>106</v>
      </c>
      <c r="B11" s="30" t="s">
        <v>107</v>
      </c>
      <c r="C11" s="30" t="s">
        <v>107</v>
      </c>
      <c r="D11" s="31" t="s">
        <v>26</v>
      </c>
      <c r="E11" s="34">
        <v>1840409</v>
      </c>
      <c r="F11" s="33">
        <v>1840409</v>
      </c>
      <c r="G11" s="33">
        <v>1458465</v>
      </c>
      <c r="H11" s="33">
        <v>293040</v>
      </c>
      <c r="I11" s="33">
        <v>293040</v>
      </c>
      <c r="J11" s="33">
        <v>0</v>
      </c>
      <c r="K11" s="33">
        <v>88904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15"/>
    </row>
    <row r="12" spans="1:17" ht="23.25" customHeight="1">
      <c r="A12" s="30" t="s">
        <v>108</v>
      </c>
      <c r="B12" s="30" t="s">
        <v>109</v>
      </c>
      <c r="C12" s="30" t="s">
        <v>109</v>
      </c>
      <c r="D12" s="31" t="s">
        <v>34</v>
      </c>
      <c r="E12" s="34">
        <v>265700</v>
      </c>
      <c r="F12" s="33">
        <v>265700</v>
      </c>
      <c r="G12" s="33">
        <v>265700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15"/>
    </row>
    <row r="13" spans="1:17" ht="21" customHeight="1">
      <c r="A13" s="15"/>
      <c r="B13" s="15"/>
      <c r="C13" s="15"/>
      <c r="D13" s="16"/>
      <c r="E13" s="16"/>
      <c r="F13" s="15"/>
      <c r="G13" s="15"/>
      <c r="H13" s="15"/>
      <c r="I13" s="15"/>
      <c r="J13" s="15"/>
      <c r="K13" s="15"/>
      <c r="L13" s="15"/>
      <c r="M13" s="16"/>
      <c r="N13" s="16"/>
      <c r="O13" s="15"/>
      <c r="P13" s="16"/>
      <c r="Q13" s="15"/>
    </row>
    <row r="14" spans="1:17" ht="21" customHeight="1">
      <c r="A14" s="15"/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5"/>
    </row>
  </sheetData>
  <sheetProtection/>
  <mergeCells count="13">
    <mergeCell ref="A5:A6"/>
    <mergeCell ref="B5:B6"/>
    <mergeCell ref="C5:C6"/>
    <mergeCell ref="D4:D6"/>
    <mergeCell ref="E4:E6"/>
    <mergeCell ref="F5:F6"/>
    <mergeCell ref="G5:G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39"/>
  <pageSetup fitToHeight="5" fitToWidth="1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2" width="45.5" style="0" customWidth="1"/>
    <col min="3" max="3" width="32.83203125" style="0" customWidth="1"/>
  </cols>
  <sheetData>
    <row r="1" ht="12.75" customHeight="1">
      <c r="C1" s="1" t="s">
        <v>140</v>
      </c>
    </row>
    <row r="2" spans="1:3" ht="28.5" customHeight="1">
      <c r="A2" s="2" t="s">
        <v>141</v>
      </c>
      <c r="B2" s="2"/>
      <c r="C2" s="2"/>
    </row>
    <row r="3" spans="1:3" ht="15" customHeight="1">
      <c r="A3" s="14" t="s">
        <v>142</v>
      </c>
      <c r="C3" s="3" t="s">
        <v>11</v>
      </c>
    </row>
    <row r="4" spans="1:3" ht="18.75" customHeight="1">
      <c r="A4" s="39" t="s">
        <v>61</v>
      </c>
      <c r="B4" s="40" t="s">
        <v>143</v>
      </c>
      <c r="C4" s="40" t="s">
        <v>15</v>
      </c>
    </row>
    <row r="5" spans="1:3" ht="18.75" customHeight="1">
      <c r="A5" s="39" t="s">
        <v>79</v>
      </c>
      <c r="B5" s="40" t="s">
        <v>79</v>
      </c>
      <c r="C5" s="40">
        <v>1</v>
      </c>
    </row>
    <row r="6" spans="1:3" ht="18.75" customHeight="1">
      <c r="A6" s="41"/>
      <c r="B6" s="41" t="s">
        <v>80</v>
      </c>
      <c r="C6" s="42">
        <v>2106109</v>
      </c>
    </row>
    <row r="7" spans="1:3" ht="18.75" customHeight="1">
      <c r="A7" s="41" t="s">
        <v>144</v>
      </c>
      <c r="B7" s="41" t="s">
        <v>81</v>
      </c>
      <c r="C7" s="42">
        <v>2106109</v>
      </c>
    </row>
    <row r="8" spans="1:3" ht="18.75" customHeight="1">
      <c r="A8" s="41" t="s">
        <v>145</v>
      </c>
      <c r="B8" s="41" t="s">
        <v>83</v>
      </c>
      <c r="C8" s="42">
        <v>2106109</v>
      </c>
    </row>
    <row r="9" spans="1:3" ht="18.75" customHeight="1">
      <c r="A9" s="41" t="s">
        <v>146</v>
      </c>
      <c r="B9" s="41" t="s">
        <v>22</v>
      </c>
      <c r="C9" s="42">
        <v>1724165</v>
      </c>
    </row>
    <row r="10" spans="1:3" ht="18.75" customHeight="1">
      <c r="A10" s="41" t="s">
        <v>147</v>
      </c>
      <c r="B10" s="41" t="s">
        <v>148</v>
      </c>
      <c r="C10" s="42">
        <v>701208</v>
      </c>
    </row>
    <row r="11" spans="1:3" ht="18.75" customHeight="1">
      <c r="A11" s="41" t="s">
        <v>149</v>
      </c>
      <c r="B11" s="41" t="s">
        <v>150</v>
      </c>
      <c r="C11" s="42">
        <v>701208</v>
      </c>
    </row>
    <row r="12" spans="1:3" ht="18.75" customHeight="1">
      <c r="A12" s="41" t="s">
        <v>151</v>
      </c>
      <c r="B12" s="41" t="s">
        <v>152</v>
      </c>
      <c r="C12" s="42">
        <v>568860</v>
      </c>
    </row>
    <row r="13" spans="1:3" ht="18.75" customHeight="1">
      <c r="A13" s="41" t="s">
        <v>153</v>
      </c>
      <c r="B13" s="41" t="s">
        <v>154</v>
      </c>
      <c r="C13" s="42">
        <v>568860</v>
      </c>
    </row>
    <row r="14" spans="1:3" ht="18.75" customHeight="1">
      <c r="A14" s="41" t="s">
        <v>155</v>
      </c>
      <c r="B14" s="41" t="s">
        <v>156</v>
      </c>
      <c r="C14" s="42">
        <v>58434</v>
      </c>
    </row>
    <row r="15" spans="1:3" ht="18.75" customHeight="1">
      <c r="A15" s="41" t="s">
        <v>157</v>
      </c>
      <c r="B15" s="41" t="s">
        <v>158</v>
      </c>
      <c r="C15" s="42">
        <v>58434</v>
      </c>
    </row>
    <row r="16" spans="1:3" ht="18.75" customHeight="1">
      <c r="A16" s="41" t="s">
        <v>159</v>
      </c>
      <c r="B16" s="41" t="s">
        <v>160</v>
      </c>
      <c r="C16" s="42">
        <v>341903</v>
      </c>
    </row>
    <row r="17" spans="1:3" ht="18.75" customHeight="1">
      <c r="A17" s="41" t="s">
        <v>161</v>
      </c>
      <c r="B17" s="41" t="s">
        <v>162</v>
      </c>
      <c r="C17" s="42">
        <v>265700</v>
      </c>
    </row>
    <row r="18" spans="1:3" ht="18.75" customHeight="1">
      <c r="A18" s="41" t="s">
        <v>163</v>
      </c>
      <c r="B18" s="41" t="s">
        <v>164</v>
      </c>
      <c r="C18" s="42">
        <v>76203</v>
      </c>
    </row>
    <row r="19" spans="1:3" ht="18.75" customHeight="1">
      <c r="A19" s="41" t="s">
        <v>165</v>
      </c>
      <c r="B19" s="41" t="s">
        <v>166</v>
      </c>
      <c r="C19" s="42">
        <v>38400</v>
      </c>
    </row>
    <row r="20" spans="1:3" ht="18.75" customHeight="1">
      <c r="A20" s="41" t="s">
        <v>167</v>
      </c>
      <c r="B20" s="41" t="s">
        <v>168</v>
      </c>
      <c r="C20" s="42">
        <v>38400</v>
      </c>
    </row>
    <row r="21" spans="1:3" ht="18.75" customHeight="1">
      <c r="A21" s="41" t="s">
        <v>169</v>
      </c>
      <c r="B21" s="41" t="s">
        <v>170</v>
      </c>
      <c r="C21" s="42">
        <v>15360</v>
      </c>
    </row>
    <row r="22" spans="1:3" ht="18.75" customHeight="1">
      <c r="A22" s="41" t="s">
        <v>171</v>
      </c>
      <c r="B22" s="41" t="s">
        <v>172</v>
      </c>
      <c r="C22" s="42">
        <v>15360</v>
      </c>
    </row>
    <row r="23" spans="1:3" ht="18.75" customHeight="1">
      <c r="A23" s="41" t="s">
        <v>173</v>
      </c>
      <c r="B23" s="41" t="s">
        <v>174</v>
      </c>
      <c r="C23" s="42">
        <v>293040</v>
      </c>
    </row>
    <row r="24" spans="1:3" ht="18.75" customHeight="1">
      <c r="A24" s="41" t="s">
        <v>147</v>
      </c>
      <c r="B24" s="41" t="s">
        <v>175</v>
      </c>
      <c r="C24" s="42">
        <v>45000</v>
      </c>
    </row>
    <row r="25" spans="1:3" ht="18.75" customHeight="1">
      <c r="A25" s="41" t="s">
        <v>176</v>
      </c>
      <c r="B25" s="41" t="s">
        <v>177</v>
      </c>
      <c r="C25" s="42">
        <v>45000</v>
      </c>
    </row>
    <row r="26" spans="1:3" ht="18.75" customHeight="1">
      <c r="A26" s="41" t="s">
        <v>151</v>
      </c>
      <c r="B26" s="41" t="s">
        <v>178</v>
      </c>
      <c r="C26" s="42">
        <v>2000</v>
      </c>
    </row>
    <row r="27" spans="1:3" ht="18.75" customHeight="1">
      <c r="A27" s="41" t="s">
        <v>179</v>
      </c>
      <c r="B27" s="41" t="s">
        <v>180</v>
      </c>
      <c r="C27" s="42">
        <v>2000</v>
      </c>
    </row>
    <row r="28" spans="1:3" ht="18.75" customHeight="1">
      <c r="A28" s="41" t="s">
        <v>181</v>
      </c>
      <c r="B28" s="41" t="s">
        <v>182</v>
      </c>
      <c r="C28" s="42">
        <v>2540</v>
      </c>
    </row>
    <row r="29" spans="1:3" ht="18.75" customHeight="1">
      <c r="A29" s="41" t="s">
        <v>183</v>
      </c>
      <c r="B29" s="41" t="s">
        <v>184</v>
      </c>
      <c r="C29" s="42">
        <v>2540</v>
      </c>
    </row>
    <row r="30" spans="1:3" ht="18.75" customHeight="1">
      <c r="A30" s="41" t="s">
        <v>185</v>
      </c>
      <c r="B30" s="41" t="s">
        <v>186</v>
      </c>
      <c r="C30" s="42">
        <v>5620</v>
      </c>
    </row>
    <row r="31" spans="1:3" ht="18.75" customHeight="1">
      <c r="A31" s="41" t="s">
        <v>187</v>
      </c>
      <c r="B31" s="41" t="s">
        <v>188</v>
      </c>
      <c r="C31" s="42">
        <v>5620</v>
      </c>
    </row>
    <row r="32" spans="1:3" ht="18.75" customHeight="1">
      <c r="A32" s="41" t="s">
        <v>189</v>
      </c>
      <c r="B32" s="41" t="s">
        <v>190</v>
      </c>
      <c r="C32" s="42">
        <v>7680</v>
      </c>
    </row>
    <row r="33" spans="1:3" ht="18.75" customHeight="1">
      <c r="A33" s="41" t="s">
        <v>191</v>
      </c>
      <c r="B33" s="41" t="s">
        <v>192</v>
      </c>
      <c r="C33" s="42">
        <v>7680</v>
      </c>
    </row>
    <row r="34" spans="1:3" ht="18.75" customHeight="1">
      <c r="A34" s="41" t="s">
        <v>193</v>
      </c>
      <c r="B34" s="41" t="s">
        <v>194</v>
      </c>
      <c r="C34" s="42">
        <v>26000</v>
      </c>
    </row>
    <row r="35" spans="1:3" ht="18.75" customHeight="1">
      <c r="A35" s="41" t="s">
        <v>195</v>
      </c>
      <c r="B35" s="41" t="s">
        <v>196</v>
      </c>
      <c r="C35" s="42">
        <v>26000</v>
      </c>
    </row>
    <row r="36" spans="1:3" ht="18.75" customHeight="1">
      <c r="A36" s="41" t="s">
        <v>197</v>
      </c>
      <c r="B36" s="41" t="s">
        <v>198</v>
      </c>
      <c r="C36" s="42">
        <v>1000</v>
      </c>
    </row>
    <row r="37" spans="1:3" ht="18.75" customHeight="1">
      <c r="A37" s="41" t="s">
        <v>199</v>
      </c>
      <c r="B37" s="41" t="s">
        <v>200</v>
      </c>
      <c r="C37" s="42">
        <v>1000</v>
      </c>
    </row>
    <row r="38" spans="1:3" ht="18.75" customHeight="1">
      <c r="A38" s="41" t="s">
        <v>201</v>
      </c>
      <c r="B38" s="41" t="s">
        <v>202</v>
      </c>
      <c r="C38" s="42">
        <v>69000</v>
      </c>
    </row>
    <row r="39" spans="1:3" ht="18.75" customHeight="1">
      <c r="A39" s="41" t="s">
        <v>203</v>
      </c>
      <c r="B39" s="41" t="s">
        <v>204</v>
      </c>
      <c r="C39" s="42">
        <v>69000</v>
      </c>
    </row>
    <row r="40" spans="1:3" ht="18.75" customHeight="1">
      <c r="A40" s="41" t="s">
        <v>205</v>
      </c>
      <c r="B40" s="41" t="s">
        <v>206</v>
      </c>
      <c r="C40" s="42">
        <v>8300</v>
      </c>
    </row>
    <row r="41" spans="1:3" ht="18.75" customHeight="1">
      <c r="A41" s="41" t="s">
        <v>207</v>
      </c>
      <c r="B41" s="41" t="s">
        <v>208</v>
      </c>
      <c r="C41" s="42">
        <v>8300</v>
      </c>
    </row>
    <row r="42" spans="1:3" ht="18.75" customHeight="1">
      <c r="A42" s="41" t="s">
        <v>209</v>
      </c>
      <c r="B42" s="41" t="s">
        <v>210</v>
      </c>
      <c r="C42" s="42">
        <v>106800</v>
      </c>
    </row>
    <row r="43" spans="1:3" ht="18.75" customHeight="1">
      <c r="A43" s="41" t="s">
        <v>211</v>
      </c>
      <c r="B43" s="41" t="s">
        <v>212</v>
      </c>
      <c r="C43" s="42">
        <v>106800</v>
      </c>
    </row>
    <row r="44" spans="1:3" ht="18.75" customHeight="1">
      <c r="A44" s="41" t="s">
        <v>169</v>
      </c>
      <c r="B44" s="41" t="s">
        <v>213</v>
      </c>
      <c r="C44" s="42">
        <v>19100</v>
      </c>
    </row>
    <row r="45" spans="1:3" ht="18.75" customHeight="1">
      <c r="A45" s="41" t="s">
        <v>214</v>
      </c>
      <c r="B45" s="41" t="s">
        <v>215</v>
      </c>
      <c r="C45" s="42">
        <v>19100</v>
      </c>
    </row>
    <row r="46" spans="1:3" ht="18.75" customHeight="1">
      <c r="A46" s="41" t="s">
        <v>216</v>
      </c>
      <c r="B46" s="41" t="s">
        <v>217</v>
      </c>
      <c r="C46" s="42">
        <v>88904</v>
      </c>
    </row>
    <row r="47" spans="1:3" ht="18.75" customHeight="1">
      <c r="A47" s="41" t="s">
        <v>193</v>
      </c>
      <c r="B47" s="41" t="s">
        <v>218</v>
      </c>
      <c r="C47" s="42">
        <v>88904</v>
      </c>
    </row>
    <row r="48" spans="1:3" ht="18.75" customHeight="1">
      <c r="A48" s="41" t="s">
        <v>219</v>
      </c>
      <c r="B48" s="41" t="s">
        <v>220</v>
      </c>
      <c r="C48" s="42">
        <v>88904</v>
      </c>
    </row>
  </sheetData>
  <sheetProtection/>
  <printOptions horizontalCentered="1"/>
  <pageMargins left="0.75" right="0.75" top="1" bottom="1" header="0.5" footer="0.5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7" width="12.16015625" style="0" customWidth="1"/>
    <col min="8" max="8" width="18" style="0" customWidth="1"/>
    <col min="9" max="9" width="12.5" style="0" customWidth="1"/>
    <col min="10" max="14" width="10.16015625" style="0" customWidth="1"/>
    <col min="15" max="15" width="9.16015625" style="0" customWidth="1"/>
    <col min="16" max="16" width="12.5" style="0" customWidth="1"/>
    <col min="17" max="19" width="10.16015625" style="0" customWidth="1"/>
    <col min="20" max="20" width="9.16015625" style="0" customWidth="1"/>
    <col min="21" max="22" width="10.16015625" style="0" customWidth="1"/>
  </cols>
  <sheetData>
    <row r="1" spans="1:20" ht="21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 t="s">
        <v>221</v>
      </c>
      <c r="T1" s="15"/>
    </row>
    <row r="2" spans="1:20" ht="30.75" customHeight="1">
      <c r="A2" s="17" t="s">
        <v>222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5"/>
    </row>
    <row r="3" spans="1:20" ht="21" customHeight="1">
      <c r="A3" s="19" t="s">
        <v>223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11</v>
      </c>
      <c r="T3" s="15"/>
    </row>
    <row r="4" spans="1:20" ht="22.5" customHeight="1">
      <c r="A4" s="20" t="s">
        <v>86</v>
      </c>
      <c r="B4" s="21"/>
      <c r="C4" s="21"/>
      <c r="D4" s="22" t="s">
        <v>87</v>
      </c>
      <c r="E4" s="23" t="s">
        <v>224</v>
      </c>
      <c r="F4" s="23"/>
      <c r="G4" s="23"/>
      <c r="H4" s="23" t="s">
        <v>225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5"/>
    </row>
    <row r="5" spans="1:20" ht="21" customHeight="1">
      <c r="A5" s="24" t="s">
        <v>93</v>
      </c>
      <c r="B5" s="24" t="s">
        <v>94</v>
      </c>
      <c r="C5" s="25" t="s">
        <v>95</v>
      </c>
      <c r="D5" s="26" t="s">
        <v>87</v>
      </c>
      <c r="E5" s="26" t="s">
        <v>226</v>
      </c>
      <c r="F5" s="25" t="s">
        <v>64</v>
      </c>
      <c r="G5" s="25" t="s">
        <v>227</v>
      </c>
      <c r="H5" s="25" t="s">
        <v>228</v>
      </c>
      <c r="I5" s="23" t="s">
        <v>88</v>
      </c>
      <c r="J5" s="23"/>
      <c r="K5" s="23"/>
      <c r="L5" s="23"/>
      <c r="M5" s="23"/>
      <c r="N5" s="23"/>
      <c r="O5" s="23"/>
      <c r="P5" s="23" t="s">
        <v>89</v>
      </c>
      <c r="Q5" s="23"/>
      <c r="R5" s="38"/>
      <c r="S5" s="38"/>
      <c r="T5" s="15"/>
    </row>
    <row r="6" spans="1:20" ht="20.25" customHeight="1">
      <c r="A6" s="24"/>
      <c r="B6" s="24"/>
      <c r="C6" s="25"/>
      <c r="D6" s="26"/>
      <c r="E6" s="26"/>
      <c r="F6" s="25"/>
      <c r="G6" s="25"/>
      <c r="H6" s="25"/>
      <c r="I6" s="25" t="s">
        <v>96</v>
      </c>
      <c r="J6" s="25" t="s">
        <v>97</v>
      </c>
      <c r="K6" s="35" t="s">
        <v>98</v>
      </c>
      <c r="L6" s="7"/>
      <c r="M6" s="35"/>
      <c r="N6" s="25" t="s">
        <v>99</v>
      </c>
      <c r="O6" s="25" t="s">
        <v>100</v>
      </c>
      <c r="P6" s="25" t="s">
        <v>96</v>
      </c>
      <c r="Q6" s="25" t="s">
        <v>101</v>
      </c>
      <c r="R6" s="25" t="s">
        <v>102</v>
      </c>
      <c r="S6" s="25" t="s">
        <v>103</v>
      </c>
      <c r="T6" s="15"/>
    </row>
    <row r="7" spans="1:20" ht="27" customHeight="1">
      <c r="A7" s="24"/>
      <c r="B7" s="24"/>
      <c r="C7" s="25"/>
      <c r="D7" s="26"/>
      <c r="E7" s="26"/>
      <c r="F7" s="25"/>
      <c r="G7" s="25"/>
      <c r="H7" s="25"/>
      <c r="I7" s="25"/>
      <c r="J7" s="25"/>
      <c r="K7" s="25" t="s">
        <v>96</v>
      </c>
      <c r="L7" s="36" t="s">
        <v>104</v>
      </c>
      <c r="M7" s="37" t="s">
        <v>105</v>
      </c>
      <c r="N7" s="25"/>
      <c r="O7" s="25"/>
      <c r="P7" s="25"/>
      <c r="Q7" s="25"/>
      <c r="R7" s="25"/>
      <c r="S7" s="25"/>
      <c r="T7" s="15"/>
    </row>
    <row r="8" spans="1:20" ht="21" customHeight="1">
      <c r="A8" s="27" t="s">
        <v>79</v>
      </c>
      <c r="B8" s="27" t="s">
        <v>79</v>
      </c>
      <c r="C8" s="27" t="s">
        <v>79</v>
      </c>
      <c r="D8" s="27" t="s">
        <v>79</v>
      </c>
      <c r="E8" s="28">
        <v>1</v>
      </c>
      <c r="F8" s="28">
        <v>2</v>
      </c>
      <c r="G8" s="28">
        <v>3</v>
      </c>
      <c r="H8" s="29">
        <v>1</v>
      </c>
      <c r="I8" s="29">
        <v>2</v>
      </c>
      <c r="J8" s="29">
        <v>3</v>
      </c>
      <c r="K8" s="28">
        <v>4</v>
      </c>
      <c r="L8" s="29">
        <v>5</v>
      </c>
      <c r="M8" s="29">
        <v>6</v>
      </c>
      <c r="N8" s="28">
        <v>7</v>
      </c>
      <c r="O8" s="28">
        <v>8</v>
      </c>
      <c r="P8" s="28">
        <v>9</v>
      </c>
      <c r="Q8" s="29">
        <v>10</v>
      </c>
      <c r="R8" s="29">
        <v>11</v>
      </c>
      <c r="S8" s="29">
        <v>12</v>
      </c>
      <c r="T8" s="15"/>
    </row>
    <row r="9" spans="1:20" ht="23.25" customHeight="1">
      <c r="A9" s="30"/>
      <c r="B9" s="30"/>
      <c r="C9" s="31"/>
      <c r="D9" s="32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16"/>
    </row>
    <row r="10" spans="1:20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6"/>
      <c r="Q10" s="16"/>
      <c r="R10" s="16"/>
      <c r="S10" s="16"/>
      <c r="T10" s="15"/>
    </row>
    <row r="11" spans="1:20" ht="21" customHeight="1">
      <c r="A11" s="16"/>
      <c r="B11" s="16"/>
      <c r="C11" s="16"/>
      <c r="D11" s="16"/>
      <c r="E11" s="16"/>
      <c r="F11" s="16"/>
      <c r="G11" s="16"/>
      <c r="H11" s="16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5"/>
      <c r="T11" s="15"/>
    </row>
    <row r="12" spans="1:20" ht="21" customHeight="1">
      <c r="A12" s="16"/>
      <c r="B12" s="15"/>
      <c r="C12" s="16"/>
      <c r="D12" s="16"/>
      <c r="E12" s="16"/>
      <c r="F12" s="16"/>
      <c r="G12" s="16"/>
      <c r="H12" s="16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5"/>
    </row>
    <row r="13" spans="1:20" ht="21" customHeight="1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15"/>
    </row>
    <row r="14" spans="1:20" ht="21" customHeight="1">
      <c r="A14" s="15"/>
      <c r="B14" s="15"/>
      <c r="C14" s="15"/>
      <c r="D14" s="16"/>
      <c r="E14" s="16"/>
      <c r="F14" s="16"/>
      <c r="G14" s="16"/>
      <c r="H14" s="16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6"/>
      <c r="T14" s="15"/>
    </row>
    <row r="15" spans="1:20" ht="21" customHeight="1">
      <c r="A15" s="15"/>
      <c r="B15" s="15"/>
      <c r="C15" s="15"/>
      <c r="D15" s="16"/>
      <c r="E15" s="16"/>
      <c r="F15" s="16"/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5"/>
    </row>
  </sheetData>
  <sheetProtection/>
  <mergeCells count="16"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N6:N7"/>
    <mergeCell ref="O6:O7"/>
    <mergeCell ref="P6:P7"/>
    <mergeCell ref="Q6:Q7"/>
    <mergeCell ref="R6:R7"/>
    <mergeCell ref="S6:S7"/>
  </mergeCells>
  <printOptions horizontalCentered="1"/>
  <pageMargins left="0.39" right="0.39" top="0.39" bottom="0.39" header="0.39" footer="0.39"/>
  <pageSetup fitToHeight="5" fitToWidth="1" orientation="landscape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1" width="39.66015625" style="0" customWidth="1"/>
    <col min="2" max="2" width="16" style="0" customWidth="1"/>
    <col min="3" max="3" width="17.66015625" style="0" customWidth="1"/>
    <col min="4" max="7" width="16" style="0" customWidth="1"/>
  </cols>
  <sheetData>
    <row r="1" ht="12.75" customHeight="1">
      <c r="G1" s="1" t="s">
        <v>229</v>
      </c>
    </row>
    <row r="2" spans="1:7" ht="27" customHeight="1">
      <c r="A2" s="2" t="s">
        <v>230</v>
      </c>
      <c r="B2" s="2"/>
      <c r="C2" s="2"/>
      <c r="D2" s="2"/>
      <c r="E2" s="2"/>
      <c r="F2" s="2"/>
      <c r="G2" s="2"/>
    </row>
    <row r="3" ht="12.75" customHeight="1">
      <c r="G3" s="3" t="s">
        <v>231</v>
      </c>
    </row>
    <row r="4" spans="1:7" ht="19.5" customHeight="1">
      <c r="A4" s="4" t="s">
        <v>62</v>
      </c>
      <c r="B4" s="4" t="s">
        <v>80</v>
      </c>
      <c r="C4" s="4" t="s">
        <v>232</v>
      </c>
      <c r="D4" s="5" t="s">
        <v>233</v>
      </c>
      <c r="E4" s="6" t="s">
        <v>234</v>
      </c>
      <c r="F4" s="7"/>
      <c r="G4" s="7"/>
    </row>
    <row r="5" spans="1:7" ht="27.75" customHeight="1">
      <c r="A5" s="4"/>
      <c r="B5" s="4"/>
      <c r="C5" s="4"/>
      <c r="D5" s="5"/>
      <c r="E5" s="8" t="s">
        <v>96</v>
      </c>
      <c r="F5" s="9" t="s">
        <v>235</v>
      </c>
      <c r="G5" s="9" t="s">
        <v>236</v>
      </c>
    </row>
    <row r="6" spans="1:7" ht="19.5" customHeight="1">
      <c r="A6" s="10" t="s">
        <v>79</v>
      </c>
      <c r="B6" s="10">
        <v>1</v>
      </c>
      <c r="C6" s="10">
        <f aca="true" t="shared" si="0" ref="C6:G6">B6+1</f>
        <v>2</v>
      </c>
      <c r="D6" s="10">
        <f t="shared" si="0"/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</row>
    <row r="7" spans="1:7" ht="19.5" customHeight="1">
      <c r="A7" s="11" t="s">
        <v>80</v>
      </c>
      <c r="B7" s="12">
        <v>8.9</v>
      </c>
      <c r="C7" s="12">
        <v>0</v>
      </c>
      <c r="D7" s="12">
        <v>8.9</v>
      </c>
      <c r="E7" s="12">
        <v>0</v>
      </c>
      <c r="F7" s="12">
        <v>0</v>
      </c>
      <c r="G7" s="13">
        <v>0</v>
      </c>
    </row>
    <row r="8" spans="1:7" ht="19.5" customHeight="1">
      <c r="A8" s="11" t="s">
        <v>60</v>
      </c>
      <c r="B8" s="12">
        <v>8.9</v>
      </c>
      <c r="C8" s="12">
        <v>0</v>
      </c>
      <c r="D8" s="12">
        <v>8.9</v>
      </c>
      <c r="E8" s="12">
        <v>0</v>
      </c>
      <c r="F8" s="12">
        <v>0</v>
      </c>
      <c r="G8" s="13">
        <v>0</v>
      </c>
    </row>
    <row r="9" spans="1:7" ht="12.75" customHeight="1">
      <c r="A9" s="14"/>
      <c r="C9" s="14"/>
      <c r="D9" s="14"/>
      <c r="E9" s="14"/>
      <c r="F9" s="14"/>
      <c r="G9" s="14"/>
    </row>
    <row r="10" spans="1:7" ht="12.75" customHeight="1">
      <c r="A10" s="14"/>
      <c r="C10" s="14"/>
      <c r="D10" s="14"/>
      <c r="E10" s="14"/>
      <c r="G10" s="14"/>
    </row>
    <row r="11" spans="1:4" ht="12.75" customHeight="1">
      <c r="A11" s="14"/>
      <c r="B11" s="14"/>
      <c r="C11" s="14"/>
      <c r="D11" s="14"/>
    </row>
    <row r="12" spans="2:4" ht="12.75" customHeight="1">
      <c r="B12" s="14"/>
      <c r="C12" s="14"/>
      <c r="D12" s="14"/>
    </row>
    <row r="13" spans="3:4" ht="12.75" customHeight="1">
      <c r="C13" s="14"/>
      <c r="D13" s="14"/>
    </row>
    <row r="14" spans="3:4" ht="12.75" customHeight="1">
      <c r="C14" s="14"/>
      <c r="D14" s="14"/>
    </row>
    <row r="15" spans="4:5" ht="12.75" customHeight="1">
      <c r="D15" s="14"/>
      <c r="E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spans="4:5" ht="12.75" customHeight="1">
      <c r="D19" s="14"/>
      <c r="E19" s="14"/>
    </row>
  </sheetData>
  <sheetProtection/>
  <mergeCells count="4">
    <mergeCell ref="A4:A5"/>
    <mergeCell ref="B4:B5"/>
    <mergeCell ref="C4:C5"/>
    <mergeCell ref="D4:D5"/>
  </mergeCells>
  <printOptions horizontalCentered="1"/>
  <pageMargins left="0.75" right="0.75" top="1" bottom="1" header="0.5" footer="0.5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wgj</dc:creator>
  <cp:keywords/>
  <dc:description/>
  <cp:lastModifiedBy>wgj</cp:lastModifiedBy>
  <dcterms:created xsi:type="dcterms:W3CDTF">2017-03-09T08:25:48Z</dcterms:created>
  <dcterms:modified xsi:type="dcterms:W3CDTF">2017-11-10T02:12:19Z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